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упісь\Екологія 2021\Ремонтні роботи\Різне\"/>
    </mc:Choice>
  </mc:AlternateContent>
  <bookViews>
    <workbookView xWindow="0" yWindow="0" windowWidth="28800" windowHeight="12435"/>
  </bookViews>
  <sheets>
    <sheet name="Незавершене будівництво УЕ" sheetId="5" r:id="rId1"/>
  </sheets>
  <definedNames>
    <definedName name="_xlnm.Print_Area" localSheetId="0">'Незавершене будівництво УЕ'!$A$1:$T$17</definedName>
  </definedNames>
  <calcPr calcId="162913"/>
</workbook>
</file>

<file path=xl/calcChain.xml><?xml version="1.0" encoding="utf-8"?>
<calcChain xmlns="http://schemas.openxmlformats.org/spreadsheetml/2006/main">
  <c r="G17" i="5" l="1"/>
  <c r="G16" i="5"/>
  <c r="G15" i="5"/>
  <c r="G14" i="5"/>
  <c r="G13" i="5"/>
  <c r="G12" i="5"/>
  <c r="G11" i="5"/>
  <c r="G9" i="5"/>
</calcChain>
</file>

<file path=xl/sharedStrings.xml><?xml version="1.0" encoding="utf-8"?>
<sst xmlns="http://schemas.openxmlformats.org/spreadsheetml/2006/main" count="123" uniqueCount="69">
  <si>
    <t>№ з/п</t>
  </si>
  <si>
    <t>Замовник</t>
  </si>
  <si>
    <t>Підрядна організація</t>
  </si>
  <si>
    <t>Інформація по проектній документації</t>
  </si>
  <si>
    <t xml:space="preserve">Рік початку
виконання робіт </t>
  </si>
  <si>
    <t>Назва об'єкта відповідно до проектно-кошторисної документації</t>
  </si>
  <si>
    <t>Капітальний ремонт часттини парку "Горіховий гай" зі сторони вул. Куликівської</t>
  </si>
  <si>
    <t xml:space="preserve">Капітальний ремонт парку-пам'ятки садово-паркового мистецтва місцевого значення "Личаківський парк" </t>
  </si>
  <si>
    <t>Капітальний ремонт парку ім. І. Виговського</t>
  </si>
  <si>
    <t>Реконструкція лісопарку "Білогорща" (1, 2 черга)</t>
  </si>
  <si>
    <t>Реконструкція лісопарку "Білогорща" (3 черга)</t>
  </si>
  <si>
    <t>Реконструкція аварійної алеї парку-пам'ятка садово-паркового мистецтва місцевого значення "Високий Замок" від теле-радіовежі Львівської Філії Концерну РРТ до вул. М. Кривоноса (1 черга)</t>
  </si>
  <si>
    <t>Капітальний ремонт парку-пам'ятки садово-паркового мистецтва місцевого значення "Залізна вода"</t>
  </si>
  <si>
    <t xml:space="preserve">Капітальний ремонт парку "700-річчя Львова" </t>
  </si>
  <si>
    <t>Управління екології та природних ресурсів</t>
  </si>
  <si>
    <t>-</t>
  </si>
  <si>
    <t>ТзОВ "Інвестиційна компанія "Укрбудсервіс"</t>
  </si>
  <si>
    <t>ТзОВ «Будівельна компанія «ЗАХІД НЕО БУД»</t>
  </si>
  <si>
    <t>ТзОВ "Торгово-промислова компанія "Будспорт"</t>
  </si>
  <si>
    <t>ТзОВ НВО «Облсількомунгосп»</t>
  </si>
  <si>
    <t>Адреса (місце розташування обєкту)</t>
  </si>
  <si>
    <t xml:space="preserve">кадастровий номер </t>
  </si>
  <si>
    <t xml:space="preserve">Вул. Замковою - Спадистою - Смерековою </t>
  </si>
  <si>
    <t>4610136600:01:008:0027</t>
  </si>
  <si>
    <t>Вул. Личаківською - вул. Пасічною - вул. Цетнерівка</t>
  </si>
  <si>
    <t xml:space="preserve"> 4610137200:05:003:0055</t>
  </si>
  <si>
    <t xml:space="preserve">Вул. В. Стуса – Тернопільська - О. Мишуги – Я. Ярославенка </t>
  </si>
  <si>
    <t>4610136800:01:004:0049</t>
  </si>
  <si>
    <t>ділянка 1 - 4610137500:05:003:0163, ділянка 2 - 4610137500:05:002:0071</t>
  </si>
  <si>
    <t>Вул. Я. Райніса - Замарстинівської – Ю. Липи - пр. В. Чорновола ( 20,2128 га), вул. Грабовою – А. Лінкольна – Замарстинівською ( 1,8834га)</t>
  </si>
  <si>
    <t>4610136300:04:007:0058</t>
  </si>
  <si>
    <t xml:space="preserve">Вул. І. Виговського - вул. О. Кульчицької - територією СЗШ № 18 м. Львова на вул. О. Кульчицької, 18 -територією ДНЗ ясел-садка № 75 на вул. І. Виговського, 75 -вул. І. Виговського </t>
  </si>
  <si>
    <t>в публічній кадастровій карті земельна ділянка не облікована</t>
  </si>
  <si>
    <t>Проектна організація</t>
  </si>
  <si>
    <t>ТзОВ "СТОА"</t>
  </si>
  <si>
    <t>Експертна організація</t>
  </si>
  <si>
    <t xml:space="preserve"> ДП "Західний експертно-технічний центр держпраці"</t>
  </si>
  <si>
    <t>Примітки</t>
  </si>
  <si>
    <t>ЛКП "Інститут просторового розвитку"</t>
  </si>
  <si>
    <t>ТзОВ "Рутенія"</t>
  </si>
  <si>
    <t>Реконструкція аварійної алеї парку-пам'ятка садово-паркового мистецтва місцевого значення "Високий Замок" від теле-радіовежі Львівської Філії Концерну РРТ до вул. М. Кривоноса (2 черга)</t>
  </si>
  <si>
    <t>Інформація про виконання робіт на обєктах благоустрою (парках) у період 2017 - 2021 роки</t>
  </si>
  <si>
    <t>ТзОВ "НДІ "Дорожнє та цивільне проектування"</t>
  </si>
  <si>
    <t>22,056</t>
  </si>
  <si>
    <t>ДП "Західний експертно-технічний центр держпраці"</t>
  </si>
  <si>
    <t>ДП "Укрдержбудекспертиза"</t>
  </si>
  <si>
    <t>Фінансування, тис. грн.</t>
  </si>
  <si>
    <t>Кошторисна 
вартість, тис. грн.</t>
  </si>
  <si>
    <t>Сума договору, тис. грн.</t>
  </si>
  <si>
    <t>сума договору, тис. грн.</t>
  </si>
  <si>
    <t>1902,950</t>
  </si>
  <si>
    <t>30586,778</t>
  </si>
  <si>
    <t>непрофінансовано в 2020 році - 733,020 тис.грн.</t>
  </si>
  <si>
    <t>непрофінансовано в 2020 році - 4111,052 тис.грн.</t>
  </si>
  <si>
    <t>непрофінансовано в 2020 році - 573,625 тис.грн.</t>
  </si>
  <si>
    <t>непрофінансовано в 2020 році - 325,853 тис.грн.</t>
  </si>
  <si>
    <t>непрофінансовано в 2020 році - 657,290 тис.грн.</t>
  </si>
  <si>
    <t>непрофінансовано в 2020 році - 469,072 тис.грн.</t>
  </si>
  <si>
    <t>непрофінансовано в 2020 році - 558,882 тис.грн.</t>
  </si>
  <si>
    <t>непрофінансовано в 2020 році - 500,000 тис.грн.</t>
  </si>
  <si>
    <t>вул. Академіка А. Сахарова - територія Львівського військового ордена Червоної Зірки інституту імені гетьмана Петра Сагайдачного НУ “Львівська політехніка“ (ділянка 1 - 2,5601 га), територія Львівського військового ордена Червоної Зірки інституту імені гетьмана Петра Сагайдачного НУ “Львівська політехніка“ - вул. Академіка Є. Лазаренка - вул. Професора Я. Яреми - територією ДТГО “Львівська залізниця“ - вул. Княгині Ольги - територією військового містечка № 1 на вул. Княгині Ольги, 1 - вул. Куликівській - вул. Сміливих - вул. Бойківською (ділянка 2 - 15,5920 га), територія ДТГО “Львівська залізниця“ - територія ЛОР фізкультурно-спортивного товариства “Динамо“ - територія військової частини 9507 - територія РГ УГКЦ на вул. Володимира Великого, 10-а - територія Державного університету інформаційно-комунікаційних технологій - вул. Володимира Великого - вул. М. Бойчука - територія ДНЗ № 37 - вул. Я. Музики - вул. Капітана М. Білинського - вул. Л. Ревуцького - вул. С. Ковалева - вул. М. Аркаса - вул. Бойківською (ділянка 3 - 18,5261 га).</t>
  </si>
  <si>
    <t>Територія ДТГО “Львівська залізниця“ - вул. Стадника - вул. Білогорща (ділянка 1 -25,9186 га), територія ДТГО “Львівська залізниця“ - вул. Білогорща - вул. Роксоляни - вул. Широкою - вул. Рудненській (ділянка 2 - 107,0489 га), територія ДТГО “Львівська залізниця“ - вул. Генерала В. Курмановича -  вул. Данила Апостола (ділянка 3 - 54,1569 га), територія ДТГО “Львівська залізниця“ - вул. Генерала В. Курмановича (ділянка 4 - 2,1040 га).</t>
  </si>
  <si>
    <t>Відповідальний за утримання</t>
  </si>
  <si>
    <t xml:space="preserve">ДП "Високий замок" </t>
  </si>
  <si>
    <t>ДП "Боднарівка"</t>
  </si>
  <si>
    <t>ДП "Личаків-парк"</t>
  </si>
  <si>
    <t>ЛКП "Зелений Львів"</t>
  </si>
  <si>
    <t>ДП "Скнилів парк"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</si>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</sst>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quotePrefix="1"/>
  </cellXfs>
  <cellStyles count="8">
    <cellStyle name="Excel Built-in Normal" xfId="2"/>
    <cellStyle name="Звичайний 2" xfId="3"/>
    <cellStyle name="Звичайний 28" xfId="7"/>
    <cellStyle name="Обычный" xfId="0" builtinId="0"/>
    <cellStyle name="Обычный 2" xfId="1"/>
    <cellStyle name="Обычный 6" xfId="4"/>
    <cellStyle name="Стиль 1" xfId="5"/>
    <cellStyle name="Фінансовий 7" xfId="6"/>
  </cellStyles>
  <dxfs count="0"/>
  <tableStyles count="0" defaultTableStyle="TableStyleMedium2" defaultPivotStyle="PivotStyleLight16"/>
  <colors>
    <mruColors>
      <color rgb="FF66FFFF"/>
      <color rgb="FFE5F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14</xdr:row>
      <xdr:rowOff>0</xdr:rowOff>
    </xdr:from>
    <xdr:to>
      <xdr:col>14</xdr:col>
      <xdr:colOff>114300</xdr:colOff>
      <xdr:row>14</xdr:row>
      <xdr:rowOff>157596</xdr:rowOff>
    </xdr:to>
    <xdr:sp macro="" textlink="">
      <xdr:nvSpPr>
        <xdr:cNvPr id="2" name="Text Box 3" hidden="1"/>
        <xdr:cNvSpPr txBox="1">
          <a:spLocks noChangeArrowheads="1"/>
        </xdr:cNvSpPr>
      </xdr:nvSpPr>
      <xdr:spPr bwMode="auto">
        <a:xfrm>
          <a:off x="20574000" y="5353050"/>
          <a:ext cx="114300" cy="15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114300</xdr:colOff>
      <xdr:row>14</xdr:row>
      <xdr:rowOff>157596</xdr:rowOff>
    </xdr:to>
    <xdr:sp macro="" textlink="">
      <xdr:nvSpPr>
        <xdr:cNvPr id="3" name="Text Box 4" hidden="1"/>
        <xdr:cNvSpPr txBox="1">
          <a:spLocks noChangeArrowheads="1"/>
        </xdr:cNvSpPr>
      </xdr:nvSpPr>
      <xdr:spPr bwMode="auto">
        <a:xfrm>
          <a:off x="20574000" y="5353050"/>
          <a:ext cx="114300" cy="15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114300</xdr:colOff>
      <xdr:row>14</xdr:row>
      <xdr:rowOff>157596</xdr:rowOff>
    </xdr:to>
    <xdr:sp macro="" textlink="">
      <xdr:nvSpPr>
        <xdr:cNvPr id="4" name="Text Box 5" hidden="1"/>
        <xdr:cNvSpPr txBox="1">
          <a:spLocks noChangeArrowheads="1"/>
        </xdr:cNvSpPr>
      </xdr:nvSpPr>
      <xdr:spPr bwMode="auto">
        <a:xfrm>
          <a:off x="20574000" y="5353050"/>
          <a:ext cx="114300" cy="15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114300</xdr:colOff>
      <xdr:row>14</xdr:row>
      <xdr:rowOff>157596</xdr:rowOff>
    </xdr:to>
    <xdr:sp macro="" textlink="">
      <xdr:nvSpPr>
        <xdr:cNvPr id="5" name="Text Box 6" hidden="1"/>
        <xdr:cNvSpPr txBox="1">
          <a:spLocks noChangeArrowheads="1"/>
        </xdr:cNvSpPr>
      </xdr:nvSpPr>
      <xdr:spPr bwMode="auto">
        <a:xfrm>
          <a:off x="20574000" y="5353050"/>
          <a:ext cx="114300" cy="15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114300</xdr:colOff>
      <xdr:row>14</xdr:row>
      <xdr:rowOff>157596</xdr:rowOff>
    </xdr:to>
    <xdr:sp macro="" textlink="">
      <xdr:nvSpPr>
        <xdr:cNvPr id="6" name="Text Box 38" hidden="1"/>
        <xdr:cNvSpPr txBox="1">
          <a:spLocks noChangeArrowheads="1"/>
        </xdr:cNvSpPr>
      </xdr:nvSpPr>
      <xdr:spPr bwMode="auto">
        <a:xfrm>
          <a:off x="20574000" y="5353050"/>
          <a:ext cx="114300" cy="15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114300</xdr:colOff>
      <xdr:row>14</xdr:row>
      <xdr:rowOff>157596</xdr:rowOff>
    </xdr:to>
    <xdr:sp macro="" textlink="">
      <xdr:nvSpPr>
        <xdr:cNvPr id="7" name="Text Box 39" hidden="1"/>
        <xdr:cNvSpPr txBox="1">
          <a:spLocks noChangeArrowheads="1"/>
        </xdr:cNvSpPr>
      </xdr:nvSpPr>
      <xdr:spPr bwMode="auto">
        <a:xfrm>
          <a:off x="20574000" y="5353050"/>
          <a:ext cx="114300" cy="15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114300</xdr:colOff>
      <xdr:row>14</xdr:row>
      <xdr:rowOff>157596</xdr:rowOff>
    </xdr:to>
    <xdr:sp macro="" textlink="">
      <xdr:nvSpPr>
        <xdr:cNvPr id="8" name="Text Box 40" hidden="1"/>
        <xdr:cNvSpPr txBox="1">
          <a:spLocks noChangeArrowheads="1"/>
        </xdr:cNvSpPr>
      </xdr:nvSpPr>
      <xdr:spPr bwMode="auto">
        <a:xfrm>
          <a:off x="20574000" y="5353050"/>
          <a:ext cx="114300" cy="15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abSelected="1" view="pageBreakPreview" topLeftCell="A12" zoomScale="70" zoomScaleNormal="100" zoomScaleSheetLayoutView="70" workbookViewId="0">
      <selection activeCell="G30" sqref="G30"/>
    </sheetView>
  </sheetViews>
  <sheetFormatPr defaultRowHeight="15" x14ac:dyDescent="0.25"/>
  <cols>
    <col min="1" max="1" width="5.85546875" customWidth="1"/>
    <col min="2" max="2" width="27.5703125" customWidth="1"/>
    <col min="3" max="3" width="50.7109375" customWidth="1"/>
    <col min="4" max="4" width="27.5703125" customWidth="1"/>
    <col min="5" max="7" width="14.7109375" customWidth="1"/>
    <col min="8" max="8" width="17.85546875" customWidth="1"/>
    <col min="9" max="9" width="15.7109375" customWidth="1"/>
    <col min="10" max="10" width="19" customWidth="1"/>
    <col min="11" max="11" width="13.42578125" customWidth="1"/>
    <col min="12" max="12" width="18.140625" customWidth="1"/>
    <col min="13" max="13" width="12" customWidth="1"/>
    <col min="14" max="14" width="12.140625" customWidth="1"/>
    <col min="15" max="19" width="10.140625" bestFit="1" customWidth="1"/>
    <col min="20" max="20" width="15.28515625" customWidth="1"/>
  </cols>
  <sheetData>
    <row r="2" spans="1:20" ht="25.5" customHeight="1" x14ac:dyDescent="0.2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3.25" customHeight="1" x14ac:dyDescent="0.25">
      <c r="O3" s="1"/>
      <c r="P3" s="1"/>
      <c r="Q3" s="1"/>
    </row>
    <row r="4" spans="1:20" s="1" customFormat="1" ht="31.5" customHeight="1" x14ac:dyDescent="0.25">
      <c r="A4" s="36" t="s">
        <v>0</v>
      </c>
      <c r="B4" s="36" t="s">
        <v>5</v>
      </c>
      <c r="C4" s="36" t="s">
        <v>20</v>
      </c>
      <c r="D4" s="36" t="s">
        <v>21</v>
      </c>
      <c r="E4" s="36" t="s">
        <v>1</v>
      </c>
      <c r="F4" s="36" t="s">
        <v>62</v>
      </c>
      <c r="G4" s="36" t="s">
        <v>47</v>
      </c>
      <c r="H4" s="42" t="s">
        <v>3</v>
      </c>
      <c r="I4" s="42"/>
      <c r="J4" s="42"/>
      <c r="K4" s="42"/>
      <c r="L4" s="43" t="s">
        <v>2</v>
      </c>
      <c r="M4" s="36" t="s">
        <v>49</v>
      </c>
      <c r="N4" s="36" t="s">
        <v>4</v>
      </c>
      <c r="O4" s="46" t="s">
        <v>46</v>
      </c>
      <c r="P4" s="47"/>
      <c r="Q4" s="47"/>
      <c r="R4" s="47"/>
      <c r="S4" s="48"/>
      <c r="T4" s="49" t="s">
        <v>37</v>
      </c>
    </row>
    <row r="5" spans="1:20" s="1" customFormat="1" ht="17.25" customHeight="1" x14ac:dyDescent="0.25">
      <c r="A5" s="37"/>
      <c r="B5" s="37"/>
      <c r="C5" s="37"/>
      <c r="D5" s="37"/>
      <c r="E5" s="37"/>
      <c r="F5" s="37"/>
      <c r="G5" s="37"/>
      <c r="H5" s="42" t="s">
        <v>33</v>
      </c>
      <c r="I5" s="42" t="s">
        <v>48</v>
      </c>
      <c r="J5" s="42" t="s">
        <v>35</v>
      </c>
      <c r="K5" s="42" t="s">
        <v>48</v>
      </c>
      <c r="L5" s="44"/>
      <c r="M5" s="37"/>
      <c r="N5" s="37"/>
      <c r="O5" s="40">
        <v>2017</v>
      </c>
      <c r="P5" s="40">
        <v>2018</v>
      </c>
      <c r="Q5" s="40">
        <v>2019</v>
      </c>
      <c r="R5" s="40">
        <v>2020</v>
      </c>
      <c r="S5" s="40">
        <v>2021</v>
      </c>
      <c r="T5" s="50"/>
    </row>
    <row r="6" spans="1:20" s="1" customFormat="1" ht="70.5" customHeight="1" x14ac:dyDescent="0.25">
      <c r="A6" s="38"/>
      <c r="B6" s="38"/>
      <c r="C6" s="38"/>
      <c r="D6" s="38"/>
      <c r="E6" s="38"/>
      <c r="F6" s="38"/>
      <c r="G6" s="38"/>
      <c r="H6" s="42"/>
      <c r="I6" s="42"/>
      <c r="J6" s="42"/>
      <c r="K6" s="42"/>
      <c r="L6" s="45"/>
      <c r="M6" s="38"/>
      <c r="N6" s="38"/>
      <c r="O6" s="41"/>
      <c r="P6" s="41"/>
      <c r="Q6" s="41"/>
      <c r="R6" s="41"/>
      <c r="S6" s="41"/>
      <c r="T6" s="51"/>
    </row>
    <row r="7" spans="1:20" s="1" customFormat="1" x14ac:dyDescent="0.25">
      <c r="A7" s="5">
        <v>1</v>
      </c>
      <c r="B7" s="5">
        <v>2</v>
      </c>
      <c r="C7" s="12">
        <v>3</v>
      </c>
      <c r="D7" s="12">
        <v>4</v>
      </c>
      <c r="E7" s="5">
        <v>5</v>
      </c>
      <c r="F7" s="12"/>
      <c r="G7" s="5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</row>
    <row r="8" spans="1:20" s="3" customFormat="1" ht="14.25" customHeight="1" x14ac:dyDescent="0.25">
      <c r="A8" s="52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 s="2" customFormat="1" ht="118.5" customHeight="1" x14ac:dyDescent="0.25">
      <c r="A9" s="8">
        <v>1</v>
      </c>
      <c r="B9" s="11" t="s">
        <v>11</v>
      </c>
      <c r="C9" s="28" t="s">
        <v>22</v>
      </c>
      <c r="D9" s="28" t="s">
        <v>23</v>
      </c>
      <c r="E9" s="28" t="s">
        <v>14</v>
      </c>
      <c r="F9" s="28" t="s">
        <v>63</v>
      </c>
      <c r="G9" s="10">
        <f>2255132/1000</f>
        <v>2255.1320000000001</v>
      </c>
      <c r="H9" s="22" t="s">
        <v>34</v>
      </c>
      <c r="I9" s="33"/>
      <c r="J9" s="22" t="s">
        <v>36</v>
      </c>
      <c r="K9" s="25"/>
      <c r="L9" s="7" t="s">
        <v>16</v>
      </c>
      <c r="M9" s="16" t="s">
        <v>50</v>
      </c>
      <c r="N9" s="6">
        <v>2019</v>
      </c>
      <c r="O9" s="7" t="s">
        <v>15</v>
      </c>
      <c r="P9" s="7" t="s">
        <v>15</v>
      </c>
      <c r="Q9" s="7">
        <v>1255.1320000000001</v>
      </c>
      <c r="R9" s="7">
        <v>4.2629999999999999</v>
      </c>
      <c r="S9" s="7" t="s">
        <v>15</v>
      </c>
      <c r="T9" s="21" t="s">
        <v>57</v>
      </c>
    </row>
    <row r="10" spans="1:20" s="2" customFormat="1" ht="118.5" customHeight="1" x14ac:dyDescent="0.25">
      <c r="A10" s="8">
        <v>2</v>
      </c>
      <c r="B10" s="11" t="s">
        <v>40</v>
      </c>
      <c r="C10" s="30"/>
      <c r="D10" s="30"/>
      <c r="E10" s="30"/>
      <c r="F10" s="30"/>
      <c r="G10" s="10">
        <v>11974.848</v>
      </c>
      <c r="H10" s="24"/>
      <c r="I10" s="35"/>
      <c r="J10" s="24"/>
      <c r="K10" s="27"/>
      <c r="L10" s="7" t="s">
        <v>15</v>
      </c>
      <c r="M10" s="16" t="s">
        <v>15</v>
      </c>
      <c r="N10" s="6" t="s">
        <v>15</v>
      </c>
      <c r="O10" s="7" t="s">
        <v>15</v>
      </c>
      <c r="P10" s="7" t="s">
        <v>15</v>
      </c>
      <c r="Q10" s="7" t="s">
        <v>15</v>
      </c>
      <c r="R10" s="7" t="s">
        <v>15</v>
      </c>
      <c r="S10" s="7" t="s">
        <v>15</v>
      </c>
      <c r="T10" s="18" t="s">
        <v>15</v>
      </c>
    </row>
    <row r="11" spans="1:20" s="2" customFormat="1" ht="268.5" customHeight="1" x14ac:dyDescent="0.25">
      <c r="A11" s="8">
        <v>3</v>
      </c>
      <c r="B11" s="11" t="s">
        <v>6</v>
      </c>
      <c r="C11" s="13" t="s">
        <v>60</v>
      </c>
      <c r="D11" s="13" t="s">
        <v>32</v>
      </c>
      <c r="E11" s="6" t="s">
        <v>14</v>
      </c>
      <c r="F11" s="6" t="s">
        <v>64</v>
      </c>
      <c r="G11" s="9">
        <f>598272/1000</f>
        <v>598.27200000000005</v>
      </c>
      <c r="H11" s="9" t="s">
        <v>38</v>
      </c>
      <c r="I11" s="16" t="s">
        <v>43</v>
      </c>
      <c r="J11" s="10" t="s">
        <v>44</v>
      </c>
      <c r="K11" s="10">
        <v>3.24</v>
      </c>
      <c r="L11" s="7" t="s">
        <v>17</v>
      </c>
      <c r="M11" s="7">
        <v>549.81200000000001</v>
      </c>
      <c r="N11" s="6">
        <v>2020</v>
      </c>
      <c r="O11" s="7" t="s">
        <v>15</v>
      </c>
      <c r="P11" s="7" t="s">
        <v>15</v>
      </c>
      <c r="Q11" s="7" t="s">
        <v>15</v>
      </c>
      <c r="R11" s="7" t="s">
        <v>15</v>
      </c>
      <c r="S11" s="9" t="s">
        <v>15</v>
      </c>
      <c r="T11" s="21" t="s">
        <v>58</v>
      </c>
    </row>
    <row r="12" spans="1:20" s="2" customFormat="1" ht="90" customHeight="1" x14ac:dyDescent="0.25">
      <c r="A12" s="8">
        <v>4</v>
      </c>
      <c r="B12" s="11" t="s">
        <v>7</v>
      </c>
      <c r="C12" s="13" t="s">
        <v>24</v>
      </c>
      <c r="D12" s="13" t="s">
        <v>25</v>
      </c>
      <c r="E12" s="6" t="s">
        <v>14</v>
      </c>
      <c r="F12" s="6" t="s">
        <v>65</v>
      </c>
      <c r="G12" s="10">
        <f>45342042/1000</f>
        <v>45342.042000000001</v>
      </c>
      <c r="H12" s="9" t="s">
        <v>39</v>
      </c>
      <c r="I12" s="14"/>
      <c r="J12" s="9" t="s">
        <v>44</v>
      </c>
      <c r="K12" s="15"/>
      <c r="L12" s="7" t="s">
        <v>16</v>
      </c>
      <c r="M12" s="19" t="s">
        <v>51</v>
      </c>
      <c r="N12" s="6">
        <v>2018</v>
      </c>
      <c r="O12" s="7" t="s">
        <v>15</v>
      </c>
      <c r="P12" s="7">
        <v>578</v>
      </c>
      <c r="Q12" s="7">
        <v>1667.1969999999999</v>
      </c>
      <c r="R12" s="7">
        <v>99.96</v>
      </c>
      <c r="S12" s="9" t="s">
        <v>15</v>
      </c>
      <c r="T12" s="21" t="s">
        <v>53</v>
      </c>
    </row>
    <row r="13" spans="1:20" s="2" customFormat="1" ht="75" customHeight="1" x14ac:dyDescent="0.25">
      <c r="A13" s="8">
        <v>5</v>
      </c>
      <c r="B13" s="11" t="s">
        <v>12</v>
      </c>
      <c r="C13" s="13" t="s">
        <v>26</v>
      </c>
      <c r="D13" s="13" t="s">
        <v>27</v>
      </c>
      <c r="E13" s="6" t="s">
        <v>14</v>
      </c>
      <c r="F13" s="6" t="s">
        <v>63</v>
      </c>
      <c r="G13" s="10">
        <f>36029473/1000</f>
        <v>36029.472999999998</v>
      </c>
      <c r="H13" s="9" t="s">
        <v>39</v>
      </c>
      <c r="I13" s="14"/>
      <c r="J13" s="10" t="s">
        <v>44</v>
      </c>
      <c r="K13" s="15"/>
      <c r="L13" s="7" t="s">
        <v>16</v>
      </c>
      <c r="M13" s="7">
        <v>26632.499</v>
      </c>
      <c r="N13" s="6">
        <v>2018</v>
      </c>
      <c r="O13" s="7" t="s">
        <v>15</v>
      </c>
      <c r="P13" s="7" t="s">
        <v>15</v>
      </c>
      <c r="Q13" s="7">
        <v>456.38</v>
      </c>
      <c r="R13" s="7">
        <v>2361.8539999999998</v>
      </c>
      <c r="S13" s="9" t="s">
        <v>15</v>
      </c>
      <c r="T13" s="21" t="s">
        <v>54</v>
      </c>
    </row>
    <row r="14" spans="1:20" s="1" customFormat="1" ht="74.25" customHeight="1" x14ac:dyDescent="0.25">
      <c r="A14" s="8">
        <v>6</v>
      </c>
      <c r="B14" s="11" t="s">
        <v>13</v>
      </c>
      <c r="C14" s="13" t="s">
        <v>29</v>
      </c>
      <c r="D14" s="13" t="s">
        <v>28</v>
      </c>
      <c r="E14" s="6" t="s">
        <v>14</v>
      </c>
      <c r="F14" s="11" t="s">
        <v>66</v>
      </c>
      <c r="G14" s="10">
        <f>23738092/1000</f>
        <v>23738.092000000001</v>
      </c>
      <c r="H14" s="10" t="s">
        <v>42</v>
      </c>
      <c r="I14" s="14"/>
      <c r="J14" s="10" t="s">
        <v>45</v>
      </c>
      <c r="K14" s="15"/>
      <c r="L14" s="7" t="s">
        <v>19</v>
      </c>
      <c r="M14" s="7">
        <v>18999.95</v>
      </c>
      <c r="N14" s="6">
        <v>2017</v>
      </c>
      <c r="O14" s="7">
        <v>2528.1</v>
      </c>
      <c r="P14" s="7">
        <v>2960.0720000000001</v>
      </c>
      <c r="Q14" s="7">
        <v>1770.6289999999999</v>
      </c>
      <c r="R14" s="7">
        <v>2246.7420000000002</v>
      </c>
      <c r="S14" s="10" t="s">
        <v>15</v>
      </c>
      <c r="T14" s="21" t="s">
        <v>52</v>
      </c>
    </row>
    <row r="15" spans="1:20" s="1" customFormat="1" ht="73.5" customHeight="1" x14ac:dyDescent="0.25">
      <c r="A15" s="8">
        <v>7</v>
      </c>
      <c r="B15" s="11" t="s">
        <v>8</v>
      </c>
      <c r="C15" s="13" t="s">
        <v>31</v>
      </c>
      <c r="D15" s="13" t="s">
        <v>30</v>
      </c>
      <c r="E15" s="6" t="s">
        <v>14</v>
      </c>
      <c r="F15" s="6" t="s">
        <v>67</v>
      </c>
      <c r="G15" s="10">
        <f>19248000/1000</f>
        <v>19248</v>
      </c>
      <c r="H15" s="9" t="s">
        <v>39</v>
      </c>
      <c r="I15" s="14"/>
      <c r="J15" s="10" t="s">
        <v>44</v>
      </c>
      <c r="K15" s="15"/>
      <c r="L15" s="7" t="s">
        <v>16</v>
      </c>
      <c r="M15" s="7">
        <v>15883.1</v>
      </c>
      <c r="N15" s="6">
        <v>2018</v>
      </c>
      <c r="O15" s="7" t="s">
        <v>15</v>
      </c>
      <c r="P15" s="7">
        <v>2494.2130000000002</v>
      </c>
      <c r="Q15" s="7">
        <v>2714.538</v>
      </c>
      <c r="R15" s="7">
        <v>3465.761</v>
      </c>
      <c r="S15" s="20" t="s">
        <v>15</v>
      </c>
      <c r="T15" s="21" t="s">
        <v>55</v>
      </c>
    </row>
    <row r="16" spans="1:20" s="1" customFormat="1" ht="62.25" customHeight="1" x14ac:dyDescent="0.25">
      <c r="A16" s="8">
        <v>9</v>
      </c>
      <c r="B16" s="11" t="s">
        <v>9</v>
      </c>
      <c r="C16" s="28" t="s">
        <v>61</v>
      </c>
      <c r="D16" s="28" t="s">
        <v>32</v>
      </c>
      <c r="E16" s="29" t="s">
        <v>14</v>
      </c>
      <c r="F16" s="28" t="s">
        <v>67</v>
      </c>
      <c r="G16" s="10">
        <f>14841380/1000</f>
        <v>14841.38</v>
      </c>
      <c r="H16" s="31" t="s">
        <v>39</v>
      </c>
      <c r="I16" s="34"/>
      <c r="J16" s="23" t="s">
        <v>44</v>
      </c>
      <c r="K16" s="26"/>
      <c r="L16" s="7" t="s">
        <v>17</v>
      </c>
      <c r="M16" s="7">
        <v>11650</v>
      </c>
      <c r="N16" s="6">
        <v>2019</v>
      </c>
      <c r="O16" s="7" t="s">
        <v>15</v>
      </c>
      <c r="P16" s="7" t="s">
        <v>15</v>
      </c>
      <c r="Q16" s="7">
        <v>4079.748</v>
      </c>
      <c r="R16" s="7">
        <v>2957.3330000000001</v>
      </c>
      <c r="S16" s="20" t="s">
        <v>15</v>
      </c>
      <c r="T16" s="21" t="s">
        <v>56</v>
      </c>
    </row>
    <row r="17" spans="1:20" s="1" customFormat="1" ht="77.25" customHeight="1" x14ac:dyDescent="0.25">
      <c r="A17" s="8">
        <v>10</v>
      </c>
      <c r="B17" s="11" t="s">
        <v>10</v>
      </c>
      <c r="C17" s="30"/>
      <c r="D17" s="30"/>
      <c r="E17" s="30"/>
      <c r="F17" s="30"/>
      <c r="G17" s="7">
        <f>25203220/1000</f>
        <v>25203.22</v>
      </c>
      <c r="H17" s="32"/>
      <c r="I17" s="35"/>
      <c r="J17" s="24"/>
      <c r="K17" s="27"/>
      <c r="L17" s="17" t="s">
        <v>18</v>
      </c>
      <c r="M17" s="7">
        <v>19859.72</v>
      </c>
      <c r="N17" s="6">
        <v>2020</v>
      </c>
      <c r="O17" s="7" t="s">
        <v>15</v>
      </c>
      <c r="P17" s="7" t="s">
        <v>15</v>
      </c>
      <c r="Q17" s="7" t="s">
        <v>15</v>
      </c>
      <c r="R17" s="7" t="s">
        <v>15</v>
      </c>
      <c r="S17" s="20" t="s">
        <v>15</v>
      </c>
      <c r="T17" s="21" t="s">
        <v>59</v>
      </c>
    </row>
    <row r="18" spans="1:20" s="1" customFormat="1" x14ac:dyDescent="0.25">
      <c r="H18" s="4"/>
      <c r="I18" s="4"/>
      <c r="J18" s="4"/>
      <c r="K18" s="4"/>
      <c r="L18" s="4"/>
      <c r="O18" s="4"/>
      <c r="P18" s="4"/>
      <c r="Q18" s="4"/>
      <c r="R18" s="4"/>
      <c r="S18" s="4"/>
    </row>
    <row r="19" spans="1:20" s="1" customFormat="1" x14ac:dyDescent="0.25">
      <c r="H19" s="4"/>
      <c r="I19" s="4"/>
      <c r="J19" s="4"/>
      <c r="K19" s="4"/>
      <c r="L19" s="4"/>
    </row>
    <row r="20" spans="1:20" s="1" customFormat="1" x14ac:dyDescent="0.25">
      <c r="H20" s="4"/>
      <c r="I20" s="4"/>
      <c r="J20" s="4"/>
      <c r="K20" s="4"/>
      <c r="L20" s="4"/>
    </row>
    <row r="30" spans="1:20" x14ac:dyDescent="0.25">
      <c r="G30" s="55" t="s">
        <v>68</v>
      </c>
    </row>
  </sheetData>
  <mergeCells count="40">
    <mergeCell ref="J9:J10"/>
    <mergeCell ref="K9:K10"/>
    <mergeCell ref="M4:M6"/>
    <mergeCell ref="O5:O6"/>
    <mergeCell ref="C16:C17"/>
    <mergeCell ref="D16:D17"/>
    <mergeCell ref="F4:F6"/>
    <mergeCell ref="F9:F10"/>
    <mergeCell ref="F16:F17"/>
    <mergeCell ref="C9:C10"/>
    <mergeCell ref="D9:D10"/>
    <mergeCell ref="E9:E10"/>
    <mergeCell ref="H9:H10"/>
    <mergeCell ref="I9:I10"/>
    <mergeCell ref="H4:K4"/>
    <mergeCell ref="I5:I6"/>
    <mergeCell ref="T4:T6"/>
    <mergeCell ref="A8:T8"/>
    <mergeCell ref="S5:S6"/>
    <mergeCell ref="C4:C6"/>
    <mergeCell ref="A4:A6"/>
    <mergeCell ref="N4:N6"/>
    <mergeCell ref="A2:T2"/>
    <mergeCell ref="P5:P6"/>
    <mergeCell ref="Q5:Q6"/>
    <mergeCell ref="R5:R6"/>
    <mergeCell ref="H5:H6"/>
    <mergeCell ref="D4:D6"/>
    <mergeCell ref="L4:L6"/>
    <mergeCell ref="G4:G6"/>
    <mergeCell ref="E4:E6"/>
    <mergeCell ref="B4:B6"/>
    <mergeCell ref="O4:S4"/>
    <mergeCell ref="J5:J6"/>
    <mergeCell ref="K5:K6"/>
    <mergeCell ref="J16:J17"/>
    <mergeCell ref="K16:K17"/>
    <mergeCell ref="E16:E17"/>
    <mergeCell ref="H16:H17"/>
    <mergeCell ref="I16:I17"/>
  </mergeCells>
  <pageMargins left="0.39370078740157483" right="0.39370078740157483" top="0.74803149606299213" bottom="0.39370078740157483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Незавершене будівництво УЕ</vt:lpstr>
      <vt:lpstr>'Незавершене будівництво УЕ'!Область_печати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dek415</dc:creator>
  <cp:lastModifiedBy>Тупісь Ігор</cp:lastModifiedBy>
  <cp:lastPrinted>2021-04-16T11:20:45Z</cp:lastPrinted>
  <dcterms:created xsi:type="dcterms:W3CDTF">2016-12-30T08:23:59Z</dcterms:created>
  <dcterms:modified xsi:type="dcterms:W3CDTF">2021-04-16T11:21:06Z</dcterms:modified>
</cp:coreProperties>
</file>