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Підрозділи\19000\19030\ПРОЕКТИ\Ukraine Early Recovery\"/>
    </mc:Choice>
  </mc:AlternateContent>
  <bookViews>
    <workbookView xWindow="0" yWindow="0" windowWidth="19320" windowHeight="11700"/>
  </bookViews>
  <sheets>
    <sheet name="Аркуш1" sheetId="1" r:id="rId1"/>
  </sheets>
  <definedNames>
    <definedName name="_xlnm.Print_Area" localSheetId="0">Аркуш1!$B$1:$E$23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D20" i="1"/>
  <c r="G19" i="1"/>
  <c r="G16" i="1"/>
  <c r="G13" i="1"/>
  <c r="G10" i="1"/>
  <c r="F10" i="1"/>
  <c r="F7" i="1"/>
  <c r="G7" i="1"/>
  <c r="D17" i="1"/>
  <c r="D19" i="1"/>
  <c r="F19" i="1" l="1"/>
  <c r="F16" i="1"/>
  <c r="F13" i="1"/>
  <c r="D23" i="1"/>
  <c r="D22" i="1"/>
</calcChain>
</file>

<file path=xl/sharedStrings.xml><?xml version="1.0" encoding="utf-8"?>
<sst xmlns="http://schemas.openxmlformats.org/spreadsheetml/2006/main" count="33" uniqueCount="23">
  <si>
    <t>2016 рік</t>
  </si>
  <si>
    <t>2017 рік</t>
  </si>
  <si>
    <t>Надходження</t>
  </si>
  <si>
    <t>Касові видатки</t>
  </si>
  <si>
    <t>2018 рік</t>
  </si>
  <si>
    <t>2019 рік</t>
  </si>
  <si>
    <t>2020 рік</t>
  </si>
  <si>
    <t>у т.ч.</t>
  </si>
  <si>
    <t>Разом за 2016 - 2019 роки</t>
  </si>
  <si>
    <t>період</t>
  </si>
  <si>
    <t>Нерозподілений залишок на останню звітну дату</t>
  </si>
  <si>
    <t>Донецька область</t>
  </si>
  <si>
    <t>Луганська область</t>
  </si>
  <si>
    <r>
      <t>(</t>
    </r>
    <r>
      <rPr>
        <i/>
        <sz val="11"/>
        <color theme="1"/>
        <rFont val="Times New Roman"/>
        <family val="1"/>
        <charset val="204"/>
      </rPr>
      <t>одиниця виміру</t>
    </r>
    <r>
      <rPr>
        <sz val="11"/>
        <color theme="1"/>
        <rFont val="Times New Roman"/>
        <family val="1"/>
        <charset val="204"/>
      </rPr>
      <t>, гривні)</t>
    </r>
  </si>
  <si>
    <t>Залишки на 01.01.2016 (602000)</t>
  </si>
  <si>
    <t>Залишки на 01.01.2017 (602000)</t>
  </si>
  <si>
    <t>Залишки на 01.01.2018 (602000)</t>
  </si>
  <si>
    <t>Залишки на 01.01.2019 (602000)</t>
  </si>
  <si>
    <t>Залишки на 01.01.2020 (602000)</t>
  </si>
  <si>
    <t>Залишки на останню звітну дату (602000)</t>
  </si>
  <si>
    <t>котел обласного бюджета</t>
  </si>
  <si>
    <t>Кошти на рахунках головних розпорядників на останню звітну дату (205200)</t>
  </si>
  <si>
    <t>Надходження та використання залишків коштів місцевих бюджетів населених пунктів Луганської та Донецької областей на територій яких органи держаної влади тимчасово не здійснюють свої повноваження (відповідно до п.24 прикінцевих та перехідних положень БКУ (перелік не включає населені пункти, що розташовані на лінії зіткнення)) та касові видатки станом на 01.03.2020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</si>
</sst>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sz val="12"/>
      <color theme="1"/>
      <name val="Times New Roman"/>
      <family val="1"/>
      <charset val="204"/>
    </font>
    <font>
      <b/>
      <sz val="10"/>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4" fontId="5" fillId="0" borderId="0" xfId="0" applyNumberFormat="1" applyFont="1" applyFill="1"/>
    <xf numFmtId="0" fontId="0" fillId="0" borderId="0" xfId="0" applyFill="1"/>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4" fontId="0" fillId="0" borderId="0" xfId="0" applyNumberFormat="1" applyFill="1"/>
    <xf numFmtId="4" fontId="2"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0" fillId="0" borderId="0" xfId="0" applyFill="1" applyAlignment="1">
      <alignment horizontal="center" vertical="center"/>
    </xf>
    <xf numFmtId="0" fontId="2" fillId="0" borderId="2" xfId="0" applyFont="1" applyFill="1" applyBorder="1" applyAlignment="1">
      <alignment horizontal="center" vertical="center" wrapText="1"/>
    </xf>
    <xf numFmtId="0" fontId="1" fillId="0" borderId="6" xfId="0"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abSelected="1" view="pageBreakPreview" zoomScaleNormal="100" zoomScaleSheetLayoutView="100" workbookViewId="0">
      <selection activeCell="M6" sqref="M6"/>
    </sheetView>
  </sheetViews>
  <sheetFormatPr defaultRowHeight="15" x14ac:dyDescent="0.25"/>
  <cols>
    <col min="1" max="1" width="9.140625" style="2"/>
    <col min="2" max="2" width="13.5703125" style="11" customWidth="1"/>
    <col min="3" max="3" width="35.7109375" style="11" customWidth="1"/>
    <col min="4" max="4" width="22.85546875" style="11" customWidth="1"/>
    <col min="5" max="5" width="21.7109375" style="11" customWidth="1"/>
    <col min="6" max="6" width="15" style="2" hidden="1" customWidth="1"/>
    <col min="7" max="7" width="15.85546875" style="2" hidden="1" customWidth="1"/>
    <col min="8" max="9" width="0" style="2" hidden="1" customWidth="1"/>
    <col min="10" max="16384" width="9.140625" style="2"/>
  </cols>
  <sheetData>
    <row r="1" spans="2:7" ht="78" customHeight="1" x14ac:dyDescent="0.25">
      <c r="B1" s="12" t="s">
        <v>22</v>
      </c>
      <c r="C1" s="12"/>
      <c r="D1" s="12"/>
      <c r="E1" s="12"/>
    </row>
    <row r="2" spans="2:7" ht="23.25" customHeight="1" x14ac:dyDescent="0.25">
      <c r="B2" s="3"/>
      <c r="C2" s="3"/>
      <c r="D2" s="13" t="s">
        <v>13</v>
      </c>
      <c r="E2" s="13"/>
    </row>
    <row r="3" spans="2:7" x14ac:dyDescent="0.25">
      <c r="B3" s="4" t="s">
        <v>9</v>
      </c>
      <c r="C3" s="4"/>
      <c r="D3" s="5" t="s">
        <v>11</v>
      </c>
      <c r="E3" s="5" t="s">
        <v>12</v>
      </c>
    </row>
    <row r="4" spans="2:7" ht="27.75" customHeight="1" x14ac:dyDescent="0.25">
      <c r="B4" s="14" t="s">
        <v>0</v>
      </c>
      <c r="C4" s="6" t="s">
        <v>14</v>
      </c>
      <c r="D4" s="7">
        <v>0</v>
      </c>
      <c r="E4" s="7">
        <v>0</v>
      </c>
    </row>
    <row r="5" spans="2:7" ht="27.75" customHeight="1" x14ac:dyDescent="0.25">
      <c r="B5" s="14"/>
      <c r="C5" s="6" t="s">
        <v>2</v>
      </c>
      <c r="D5" s="7">
        <v>2840559681.2600002</v>
      </c>
      <c r="E5" s="7">
        <v>1033795397.17</v>
      </c>
    </row>
    <row r="6" spans="2:7" ht="27.75" customHeight="1" x14ac:dyDescent="0.25">
      <c r="B6" s="14"/>
      <c r="C6" s="6" t="s">
        <v>3</v>
      </c>
      <c r="D6" s="7">
        <v>182517076.28999999</v>
      </c>
      <c r="E6" s="7">
        <v>142973019.02000001</v>
      </c>
    </row>
    <row r="7" spans="2:7" ht="27.75" customHeight="1" x14ac:dyDescent="0.25">
      <c r="B7" s="14" t="s">
        <v>1</v>
      </c>
      <c r="C7" s="6" t="s">
        <v>15</v>
      </c>
      <c r="D7" s="7">
        <v>2658042604.9699998</v>
      </c>
      <c r="E7" s="7">
        <v>890822378.14999998</v>
      </c>
      <c r="F7" s="8">
        <f>D5-D6-D7</f>
        <v>0</v>
      </c>
      <c r="G7" s="8">
        <f>E5-E6-E7</f>
        <v>0</v>
      </c>
    </row>
    <row r="8" spans="2:7" ht="27.75" customHeight="1" x14ac:dyDescent="0.25">
      <c r="B8" s="14"/>
      <c r="C8" s="6" t="s">
        <v>2</v>
      </c>
      <c r="D8" s="7">
        <v>572012247.54999995</v>
      </c>
      <c r="E8" s="7">
        <v>211337244.31</v>
      </c>
      <c r="F8" s="1"/>
    </row>
    <row r="9" spans="2:7" ht="27.75" customHeight="1" x14ac:dyDescent="0.25">
      <c r="B9" s="14"/>
      <c r="C9" s="6" t="s">
        <v>3</v>
      </c>
      <c r="D9" s="7">
        <v>1527501658.78</v>
      </c>
      <c r="E9" s="7">
        <v>704871281.88999999</v>
      </c>
    </row>
    <row r="10" spans="2:7" ht="27.75" customHeight="1" x14ac:dyDescent="0.25">
      <c r="B10" s="14" t="s">
        <v>4</v>
      </c>
      <c r="C10" s="6" t="s">
        <v>16</v>
      </c>
      <c r="D10" s="7">
        <v>1702553193.74</v>
      </c>
      <c r="E10" s="7">
        <v>397288340.57000005</v>
      </c>
      <c r="F10" s="8">
        <f>D7+D8-D9-D10</f>
        <v>0</v>
      </c>
      <c r="G10" s="8">
        <f>E7+E8-E9-E10</f>
        <v>0</v>
      </c>
    </row>
    <row r="11" spans="2:7" ht="27.75" customHeight="1" x14ac:dyDescent="0.25">
      <c r="B11" s="14"/>
      <c r="C11" s="6" t="s">
        <v>2</v>
      </c>
      <c r="D11" s="7">
        <v>184007144.12</v>
      </c>
      <c r="E11" s="7">
        <v>33614503.869999997</v>
      </c>
    </row>
    <row r="12" spans="2:7" ht="27.75" customHeight="1" x14ac:dyDescent="0.25">
      <c r="B12" s="14"/>
      <c r="C12" s="6" t="s">
        <v>3</v>
      </c>
      <c r="D12" s="7">
        <v>768689207.71000004</v>
      </c>
      <c r="E12" s="7">
        <v>132059675.73</v>
      </c>
    </row>
    <row r="13" spans="2:7" ht="27.75" customHeight="1" x14ac:dyDescent="0.25">
      <c r="B13" s="14" t="s">
        <v>5</v>
      </c>
      <c r="C13" s="6" t="s">
        <v>17</v>
      </c>
      <c r="D13" s="7">
        <v>1117871130.1500001</v>
      </c>
      <c r="E13" s="7">
        <v>298843168.71000004</v>
      </c>
      <c r="F13" s="8">
        <f>D10+D11-D12-D13</f>
        <v>0</v>
      </c>
      <c r="G13" s="8">
        <f>E10+E11-E12-E13</f>
        <v>0</v>
      </c>
    </row>
    <row r="14" spans="2:7" ht="27.75" customHeight="1" x14ac:dyDescent="0.25">
      <c r="B14" s="14"/>
      <c r="C14" s="6" t="s">
        <v>2</v>
      </c>
      <c r="D14" s="7">
        <v>123387833.14</v>
      </c>
      <c r="E14" s="7">
        <v>34208746.909999996</v>
      </c>
    </row>
    <row r="15" spans="2:7" ht="27.75" customHeight="1" x14ac:dyDescent="0.25">
      <c r="B15" s="14"/>
      <c r="C15" s="6" t="s">
        <v>3</v>
      </c>
      <c r="D15" s="7">
        <v>484024270.63999999</v>
      </c>
      <c r="E15" s="7">
        <v>183113603.56</v>
      </c>
    </row>
    <row r="16" spans="2:7" ht="27.75" customHeight="1" x14ac:dyDescent="0.25">
      <c r="B16" s="16" t="s">
        <v>6</v>
      </c>
      <c r="C16" s="6" t="s">
        <v>18</v>
      </c>
      <c r="D16" s="7">
        <v>757234692.64999998</v>
      </c>
      <c r="E16" s="7">
        <v>149938312.06</v>
      </c>
      <c r="F16" s="8">
        <f>D13+D14-D15-D16</f>
        <v>0</v>
      </c>
      <c r="G16" s="8">
        <f>E13+E14-E15-E16</f>
        <v>0</v>
      </c>
    </row>
    <row r="17" spans="2:7" ht="27.75" customHeight="1" x14ac:dyDescent="0.25">
      <c r="B17" s="17"/>
      <c r="C17" s="6" t="s">
        <v>2</v>
      </c>
      <c r="D17" s="7">
        <f>13236330.53-2745.1</f>
        <v>13233585.43</v>
      </c>
      <c r="E17" s="7">
        <v>2261438.42</v>
      </c>
      <c r="F17" s="1"/>
    </row>
    <row r="18" spans="2:7" ht="27.75" customHeight="1" x14ac:dyDescent="0.25">
      <c r="B18" s="17"/>
      <c r="C18" s="6" t="s">
        <v>3</v>
      </c>
      <c r="D18" s="7">
        <v>0</v>
      </c>
      <c r="E18" s="7">
        <v>2981.42</v>
      </c>
    </row>
    <row r="19" spans="2:7" ht="36" customHeight="1" x14ac:dyDescent="0.25">
      <c r="B19" s="18"/>
      <c r="C19" s="6" t="s">
        <v>19</v>
      </c>
      <c r="D19" s="7">
        <f>100468278.08+670000000</f>
        <v>770468278.08000004</v>
      </c>
      <c r="E19" s="7">
        <v>152196769.06</v>
      </c>
      <c r="F19" s="8">
        <f>D16+D17-D19</f>
        <v>0</v>
      </c>
      <c r="G19" s="8">
        <f>E16+E17-E18-E19</f>
        <v>0</v>
      </c>
    </row>
    <row r="20" spans="2:7" ht="36.75" customHeight="1" x14ac:dyDescent="0.25">
      <c r="B20" s="14" t="s">
        <v>7</v>
      </c>
      <c r="C20" s="6" t="s">
        <v>10</v>
      </c>
      <c r="D20" s="9">
        <f>100468278.08+670000000</f>
        <v>770468278.08000004</v>
      </c>
      <c r="E20" s="9">
        <v>151990469.47999999</v>
      </c>
      <c r="F20" s="2" t="s">
        <v>20</v>
      </c>
    </row>
    <row r="21" spans="2:7" ht="48.75" customHeight="1" x14ac:dyDescent="0.25">
      <c r="B21" s="14"/>
      <c r="C21" s="6" t="s">
        <v>21</v>
      </c>
      <c r="D21" s="7">
        <v>0</v>
      </c>
      <c r="E21" s="7">
        <v>206299.58</v>
      </c>
    </row>
    <row r="22" spans="2:7" ht="37.5" customHeight="1" x14ac:dyDescent="0.25">
      <c r="B22" s="15" t="s">
        <v>8</v>
      </c>
      <c r="C22" s="6" t="s">
        <v>2</v>
      </c>
      <c r="D22" s="7">
        <f>D5+D8+D11+D14</f>
        <v>3719966906.0700002</v>
      </c>
      <c r="E22" s="7">
        <f>E5+E8+E11+E14</f>
        <v>1312955892.26</v>
      </c>
      <c r="F22" s="7"/>
    </row>
    <row r="23" spans="2:7" ht="39" customHeight="1" x14ac:dyDescent="0.25">
      <c r="B23" s="15"/>
      <c r="C23" s="10" t="s">
        <v>3</v>
      </c>
      <c r="D23" s="7">
        <f>D6+D9+D12+D15</f>
        <v>2962732213.4199996</v>
      </c>
      <c r="E23" s="7">
        <v>1163017580.2</v>
      </c>
    </row>
  </sheetData>
  <mergeCells count="9">
    <mergeCell ref="B1:E1"/>
    <mergeCell ref="D2:E2"/>
    <mergeCell ref="B20:B21"/>
    <mergeCell ref="B22:B23"/>
    <mergeCell ref="B4:B6"/>
    <mergeCell ref="B7:B9"/>
    <mergeCell ref="B10:B12"/>
    <mergeCell ref="B13:B15"/>
    <mergeCell ref="B16:B19"/>
  </mergeCell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Філіпченко Тетяна Олександрівна</dc:creator>
  <cp:lastModifiedBy>Гейко Христина Василівна</cp:lastModifiedBy>
  <cp:lastPrinted>2020-03-23T11:56:45Z</cp:lastPrinted>
  <dcterms:created xsi:type="dcterms:W3CDTF">2020-03-16T15:22:48Z</dcterms:created>
  <dcterms:modified xsi:type="dcterms:W3CDTF">2020-04-23T08:38:33Z</dcterms:modified>
</cp:coreProperties>
</file>