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Підрозділи\19000\19030\ПРОЕКТИ\Ukraine Early Recovery\"/>
    </mc:Choice>
  </mc:AlternateContent>
  <bookViews>
    <workbookView xWindow="0" yWindow="0" windowWidth="19320" windowHeight="11700"/>
  </bookViews>
  <sheets>
    <sheet name="Аркуш1" sheetId="1" r:id="rId1"/>
  </sheets>
  <definedNames>
    <definedName name="_xlnm.Print_Area" localSheetId="0">Аркуш1!$B$1:$E$23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D20" i="1"/>
  <c r="G19" i="1"/>
  <c r="G16" i="1"/>
  <c r="G13" i="1"/>
  <c r="G10" i="1"/>
  <c r="F10" i="1"/>
  <c r="F7" i="1"/>
  <c r="G7" i="1"/>
  <c r="D17" i="1"/>
  <c r="D19" i="1"/>
  <c r="F19" i="1" l="1"/>
  <c r="F16" i="1"/>
  <c r="F13" i="1"/>
  <c r="D23" i="1"/>
  <c r="D22" i="1"/>
</calcChain>
</file>

<file path=xl/sharedStrings.xml><?xml version="1.0" encoding="utf-8"?>
<sst xmlns="http://schemas.openxmlformats.org/spreadsheetml/2006/main" count="33" uniqueCount="23">
  <si>
    <t>2016 рік</t>
  </si>
  <si>
    <t>2017 рік</t>
  </si>
  <si>
    <t>Надходження</t>
  </si>
  <si>
    <t>Касові видатки</t>
  </si>
  <si>
    <t>2018 рік</t>
  </si>
  <si>
    <t>2019 рік</t>
  </si>
  <si>
    <t>2020 рік</t>
  </si>
  <si>
    <t>у т.ч.</t>
  </si>
  <si>
    <t>Разом за 2016 - 2019 роки</t>
  </si>
  <si>
    <t>період</t>
  </si>
  <si>
    <t>Нерозподілений залишок на останню звітну дату</t>
  </si>
  <si>
    <t>Донецька область</t>
  </si>
  <si>
    <t>Луганська область</t>
  </si>
  <si>
    <r>
      <t>(</t>
    </r>
    <r>
      <rPr>
        <i/>
        <sz val="11"/>
        <color theme="1"/>
        <rFont val="Times New Roman"/>
        <family val="1"/>
        <charset val="204"/>
      </rPr>
      <t>одиниця виміру</t>
    </r>
    <r>
      <rPr>
        <sz val="11"/>
        <color theme="1"/>
        <rFont val="Times New Roman"/>
        <family val="1"/>
        <charset val="204"/>
      </rPr>
      <t>, гривні)</t>
    </r>
  </si>
  <si>
    <t>Залишки на 01.01.2016 (602000)</t>
  </si>
  <si>
    <t>Залишки на 01.01.2017 (602000)</t>
  </si>
  <si>
    <t>Залишки на 01.01.2018 (602000)</t>
  </si>
  <si>
    <t>Залишки на 01.01.2019 (602000)</t>
  </si>
  <si>
    <t>Залишки на 01.01.2020 (602000)</t>
  </si>
  <si>
    <t>Залишки на останню звітну дату (602000)</t>
  </si>
  <si>
    <t>котел обласного бюджета</t>
  </si>
  <si>
    <t>Кошти на рахунках головних розпорядників на останню звітну дату (205200)</t>
  </si>
  <si>
    <t>Надходження та використання залишків коштів місцевих бюджетів населених пунктів Луганської та Донецької областей на територій яких органи держаної влади тимчасово не здійснюють свої повноваження (відповідно до п.24 прикінцевих та перехідних положень БКУ (перелік не включає населені пункти, що розташовані на лінії зіткнення)) та касові видатки станом на 01.03.2020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</si>
</sst>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i/>
      <sz val="11"/>
      <color theme="1"/>
      <name val="Times New Roman"/>
      <family val="1"/>
      <charset val="204"/>
    </font>
    <font>
      <sz val="12"/>
      <color theme="1"/>
      <name val="Times New Roman"/>
      <family val="1"/>
      <charset val="204"/>
    </font>
    <font>
      <b/>
      <sz val="10"/>
      <name val="Arial"/>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9">
    <xf numFmtId="0" fontId="0" fillId="0" borderId="0" xfId="0"/>
    <xf numFmtId="4" fontId="5" fillId="0" borderId="0" xfId="0" applyNumberFormat="1" applyFont="1" applyFill="1"/>
    <xf numFmtId="0" fontId="0" fillId="0" borderId="0" xfId="0" applyFill="1"/>
    <xf numFmtId="0" fontId="2"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xf>
    <xf numFmtId="4" fontId="0" fillId="0" borderId="0" xfId="0" applyNumberFormat="1" applyFill="1"/>
    <xf numFmtId="4" fontId="2" fillId="0" borderId="1"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0" fillId="0" borderId="0" xfId="0" applyFill="1" applyAlignment="1">
      <alignment horizontal="center" vertical="center"/>
    </xf>
    <xf numFmtId="0" fontId="2" fillId="0" borderId="2" xfId="0" applyFont="1" applyFill="1" applyBorder="1" applyAlignment="1">
      <alignment horizontal="center" vertical="center" wrapText="1"/>
    </xf>
    <xf numFmtId="0" fontId="1" fillId="0" borderId="6" xfId="0" applyFont="1" applyFill="1" applyBorder="1" applyAlignment="1">
      <alignment horizontal="righ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tabSelected="1" view="pageBreakPreview" zoomScaleNormal="100" zoomScaleSheetLayoutView="100" workbookViewId="0">
      <selection activeCell="M6" sqref="M6"/>
    </sheetView>
  </sheetViews>
  <sheetFormatPr defaultRowHeight="15" x14ac:dyDescent="0.25"/>
  <cols>
    <col min="1" max="1" width="9.140625" style="2"/>
    <col min="2" max="2" width="13.5703125" style="11" customWidth="1"/>
    <col min="3" max="3" width="35.7109375" style="11" customWidth="1"/>
    <col min="4" max="4" width="22.85546875" style="11" customWidth="1"/>
    <col min="5" max="5" width="21.7109375" style="11" customWidth="1"/>
    <col min="6" max="6" width="15" style="2" hidden="1" customWidth="1"/>
    <col min="7" max="7" width="15.85546875" style="2" hidden="1" customWidth="1"/>
    <col min="8" max="9" width="0" style="2" hidden="1" customWidth="1"/>
    <col min="10" max="16384" width="9.140625" style="2"/>
  </cols>
  <sheetData>
    <row r="1" spans="2:7" ht="78" customHeight="1" x14ac:dyDescent="0.25">
      <c r="B1" s="12" t="s">
        <v>22</v>
      </c>
      <c r="C1" s="12"/>
      <c r="D1" s="12"/>
      <c r="E1" s="12"/>
    </row>
    <row r="2" spans="2:7" ht="23.25" customHeight="1" x14ac:dyDescent="0.25">
      <c r="B2" s="3"/>
      <c r="C2" s="3"/>
      <c r="D2" s="13" t="s">
        <v>13</v>
      </c>
      <c r="E2" s="13"/>
    </row>
    <row r="3" spans="2:7" x14ac:dyDescent="0.25">
      <c r="B3" s="4" t="s">
        <v>9</v>
      </c>
      <c r="C3" s="4"/>
      <c r="D3" s="5" t="s">
        <v>11</v>
      </c>
      <c r="E3" s="5" t="s">
        <v>12</v>
      </c>
    </row>
    <row r="4" spans="2:7" ht="27.75" customHeight="1" x14ac:dyDescent="0.25">
      <c r="B4" s="14" t="s">
        <v>0</v>
      </c>
      <c r="C4" s="6" t="s">
        <v>14</v>
      </c>
      <c r="D4" s="7">
        <v>0</v>
      </c>
      <c r="E4" s="7">
        <v>0</v>
      </c>
    </row>
    <row r="5" spans="2:7" ht="27.75" customHeight="1" x14ac:dyDescent="0.25">
      <c r="B5" s="14"/>
      <c r="C5" s="6" t="s">
        <v>2</v>
      </c>
      <c r="D5" s="7">
        <v>2840559681.2600002</v>
      </c>
      <c r="E5" s="7">
        <v>1033795397.17</v>
      </c>
    </row>
    <row r="6" spans="2:7" ht="27.75" customHeight="1" x14ac:dyDescent="0.25">
      <c r="B6" s="14"/>
      <c r="C6" s="6" t="s">
        <v>3</v>
      </c>
      <c r="D6" s="7">
        <v>182517076.28999999</v>
      </c>
      <c r="E6" s="7">
        <v>142973019.02000001</v>
      </c>
    </row>
    <row r="7" spans="2:7" ht="27.75" customHeight="1" x14ac:dyDescent="0.25">
      <c r="B7" s="14" t="s">
        <v>1</v>
      </c>
      <c r="C7" s="6" t="s">
        <v>15</v>
      </c>
      <c r="D7" s="7">
        <v>2658042604.9699998</v>
      </c>
      <c r="E7" s="7">
        <v>890822378.14999998</v>
      </c>
      <c r="F7" s="8">
        <f>D5-D6-D7</f>
        <v>0</v>
      </c>
      <c r="G7" s="8">
        <f>E5-E6-E7</f>
        <v>0</v>
      </c>
    </row>
    <row r="8" spans="2:7" ht="27.75" customHeight="1" x14ac:dyDescent="0.25">
      <c r="B8" s="14"/>
      <c r="C8" s="6" t="s">
        <v>2</v>
      </c>
      <c r="D8" s="7">
        <v>572012247.54999995</v>
      </c>
      <c r="E8" s="7">
        <v>211337244.31</v>
      </c>
      <c r="F8" s="1"/>
    </row>
    <row r="9" spans="2:7" ht="27.75" customHeight="1" x14ac:dyDescent="0.25">
      <c r="B9" s="14"/>
      <c r="C9" s="6" t="s">
        <v>3</v>
      </c>
      <c r="D9" s="7">
        <v>1527501658.78</v>
      </c>
      <c r="E9" s="7">
        <v>704871281.88999999</v>
      </c>
    </row>
    <row r="10" spans="2:7" ht="27.75" customHeight="1" x14ac:dyDescent="0.25">
      <c r="B10" s="14" t="s">
        <v>4</v>
      </c>
      <c r="C10" s="6" t="s">
        <v>16</v>
      </c>
      <c r="D10" s="7">
        <v>1702553193.74</v>
      </c>
      <c r="E10" s="7">
        <v>397288340.57000005</v>
      </c>
      <c r="F10" s="8">
        <f>D7+D8-D9-D10</f>
        <v>0</v>
      </c>
      <c r="G10" s="8">
        <f>E7+E8-E9-E10</f>
        <v>0</v>
      </c>
    </row>
    <row r="11" spans="2:7" ht="27.75" customHeight="1" x14ac:dyDescent="0.25">
      <c r="B11" s="14"/>
      <c r="C11" s="6" t="s">
        <v>2</v>
      </c>
      <c r="D11" s="7">
        <v>184007144.12</v>
      </c>
      <c r="E11" s="7">
        <v>33614503.869999997</v>
      </c>
    </row>
    <row r="12" spans="2:7" ht="27.75" customHeight="1" x14ac:dyDescent="0.25">
      <c r="B12" s="14"/>
      <c r="C12" s="6" t="s">
        <v>3</v>
      </c>
      <c r="D12" s="7">
        <v>768689207.71000004</v>
      </c>
      <c r="E12" s="7">
        <v>132059675.73</v>
      </c>
    </row>
    <row r="13" spans="2:7" ht="27.75" customHeight="1" x14ac:dyDescent="0.25">
      <c r="B13" s="14" t="s">
        <v>5</v>
      </c>
      <c r="C13" s="6" t="s">
        <v>17</v>
      </c>
      <c r="D13" s="7">
        <v>1117871130.1500001</v>
      </c>
      <c r="E13" s="7">
        <v>298843168.71000004</v>
      </c>
      <c r="F13" s="8">
        <f>D10+D11-D12-D13</f>
        <v>0</v>
      </c>
      <c r="G13" s="8">
        <f>E10+E11-E12-E13</f>
        <v>0</v>
      </c>
    </row>
    <row r="14" spans="2:7" ht="27.75" customHeight="1" x14ac:dyDescent="0.25">
      <c r="B14" s="14"/>
      <c r="C14" s="6" t="s">
        <v>2</v>
      </c>
      <c r="D14" s="7">
        <v>123387833.14</v>
      </c>
      <c r="E14" s="7">
        <v>34208746.909999996</v>
      </c>
    </row>
    <row r="15" spans="2:7" ht="27.75" customHeight="1" x14ac:dyDescent="0.25">
      <c r="B15" s="14"/>
      <c r="C15" s="6" t="s">
        <v>3</v>
      </c>
      <c r="D15" s="7">
        <v>484024270.63999999</v>
      </c>
      <c r="E15" s="7">
        <v>183113603.56</v>
      </c>
    </row>
    <row r="16" spans="2:7" ht="27.75" customHeight="1" x14ac:dyDescent="0.25">
      <c r="B16" s="16" t="s">
        <v>6</v>
      </c>
      <c r="C16" s="6" t="s">
        <v>18</v>
      </c>
      <c r="D16" s="7">
        <v>757234692.64999998</v>
      </c>
      <c r="E16" s="7">
        <v>149938312.06</v>
      </c>
      <c r="F16" s="8">
        <f>D13+D14-D15-D16</f>
        <v>0</v>
      </c>
      <c r="G16" s="8">
        <f>E13+E14-E15-E16</f>
        <v>0</v>
      </c>
    </row>
    <row r="17" spans="2:7" ht="27.75" customHeight="1" x14ac:dyDescent="0.25">
      <c r="B17" s="17"/>
      <c r="C17" s="6" t="s">
        <v>2</v>
      </c>
      <c r="D17" s="7">
        <f>13236330.53-2745.1</f>
        <v>13233585.43</v>
      </c>
      <c r="E17" s="7">
        <v>2261438.42</v>
      </c>
      <c r="F17" s="1"/>
    </row>
    <row r="18" spans="2:7" ht="27.75" customHeight="1" x14ac:dyDescent="0.25">
      <c r="B18" s="17"/>
      <c r="C18" s="6" t="s">
        <v>3</v>
      </c>
      <c r="D18" s="7">
        <v>0</v>
      </c>
      <c r="E18" s="7">
        <v>2981.42</v>
      </c>
    </row>
    <row r="19" spans="2:7" ht="36" customHeight="1" x14ac:dyDescent="0.25">
      <c r="B19" s="18"/>
      <c r="C19" s="6" t="s">
        <v>19</v>
      </c>
      <c r="D19" s="7">
        <f>100468278.08+670000000</f>
        <v>770468278.08000004</v>
      </c>
      <c r="E19" s="7">
        <v>152196769.06</v>
      </c>
      <c r="F19" s="8">
        <f>D16+D17-D19</f>
        <v>0</v>
      </c>
      <c r="G19" s="8">
        <f>E16+E17-E18-E19</f>
        <v>0</v>
      </c>
    </row>
    <row r="20" spans="2:7" ht="36.75" customHeight="1" x14ac:dyDescent="0.25">
      <c r="B20" s="14" t="s">
        <v>7</v>
      </c>
      <c r="C20" s="6" t="s">
        <v>10</v>
      </c>
      <c r="D20" s="9">
        <f>100468278.08+670000000</f>
        <v>770468278.08000004</v>
      </c>
      <c r="E20" s="9">
        <v>151990469.47999999</v>
      </c>
      <c r="F20" s="2" t="s">
        <v>20</v>
      </c>
    </row>
    <row r="21" spans="2:7" ht="48.75" customHeight="1" x14ac:dyDescent="0.25">
      <c r="B21" s="14"/>
      <c r="C21" s="6" t="s">
        <v>21</v>
      </c>
      <c r="D21" s="7">
        <v>0</v>
      </c>
      <c r="E21" s="7">
        <v>206299.58</v>
      </c>
    </row>
    <row r="22" spans="2:7" ht="37.5" customHeight="1" x14ac:dyDescent="0.25">
      <c r="B22" s="15" t="s">
        <v>8</v>
      </c>
      <c r="C22" s="6" t="s">
        <v>2</v>
      </c>
      <c r="D22" s="7">
        <f>D5+D8+D11+D14</f>
        <v>3719966906.0700002</v>
      </c>
      <c r="E22" s="7">
        <f>E5+E8+E11+E14</f>
        <v>1312955892.26</v>
      </c>
      <c r="F22" s="7"/>
    </row>
    <row r="23" spans="2:7" ht="39" customHeight="1" x14ac:dyDescent="0.25">
      <c r="B23" s="15"/>
      <c r="C23" s="10" t="s">
        <v>3</v>
      </c>
      <c r="D23" s="7">
        <f>D6+D9+D12+D15</f>
        <v>2962732213.4199996</v>
      </c>
      <c r="E23" s="7">
        <v>1163017580.2</v>
      </c>
    </row>
  </sheetData>
  <mergeCells count="9">
    <mergeCell ref="B1:E1"/>
    <mergeCell ref="D2:E2"/>
    <mergeCell ref="B20:B21"/>
    <mergeCell ref="B22:B23"/>
    <mergeCell ref="B4:B6"/>
    <mergeCell ref="B7:B9"/>
    <mergeCell ref="B10:B12"/>
    <mergeCell ref="B13:B15"/>
    <mergeCell ref="B16:B19"/>
  </mergeCell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Філіпченко Тетяна Олександрівна</dc:creator>
  <cp:lastModifiedBy>Гейко Христина Василівна</cp:lastModifiedBy>
  <cp:lastPrinted>2020-03-23T11:56:45Z</cp:lastPrinted>
  <dcterms:created xsi:type="dcterms:W3CDTF">2020-03-16T15:22:48Z</dcterms:created>
  <dcterms:modified xsi:type="dcterms:W3CDTF">2020-04-23T08:38:33Z</dcterms:modified>
</cp:coreProperties>
</file>