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-15" windowWidth="10680" windowHeight="7755" tabRatio="601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ycleD">Отчеты!$C$16:$E$17</definedName>
    <definedName name="CycleH">Отчеты!$C$12:$E$12</definedName>
    <definedName name="CycleT">Отчеты!$C$19:$E$20</definedName>
    <definedName name="CycleT2">Отчеты!$C$22:$E$24</definedName>
    <definedName name="Detail">Отчеты!$A$16:$I$17</definedName>
    <definedName name="Detail3">Отчеты!$A$30:$R$31</definedName>
    <definedName name="Detail4">Отчеты!$A$30:$S$31</definedName>
    <definedName name="Header">Отчеты!$A$11:$I$12</definedName>
    <definedName name="Header2">Отчеты!$A$25:$R$27</definedName>
    <definedName name="Hidden">Отчеты!$D:$E,Отчеты!$G:$G,Отчеты!$H:$H</definedName>
    <definedName name="MakePage">0</definedName>
    <definedName name="MPageCount">1</definedName>
    <definedName name="MPageRange" hidden="1">Лист1!$A$1:$A$26</definedName>
    <definedName name="PageNumber" hidden="1">1</definedName>
    <definedName name="RCurrencyRow">Отчеты!$A$17:$F$17</definedName>
    <definedName name="RText">Отчеты!$A$14:$I$14</definedName>
    <definedName name="RText2">Отчеты!$A$2:$R$10</definedName>
    <definedName name="Summery">Отчеты!$A$37:$R$37</definedName>
    <definedName name="Title">Отчеты!$A$1:$T$1</definedName>
    <definedName name="Total">Отчеты!$A$19:$I$20</definedName>
    <definedName name="Total2">Отчеты!$A$22:$I$24</definedName>
    <definedName name="Total3">Отчеты!$A$33:$R$35</definedName>
    <definedName name="Валюта">Отчеты!$A$1</definedName>
    <definedName name="ВидНач">Отчеты!$B$16</definedName>
    <definedName name="ВсегоВалНач">Отчеты!$F$17</definedName>
    <definedName name="ВсегоДни">Отчеты!$I$22</definedName>
    <definedName name="ВсегоНач">Отчеты!$F$16</definedName>
    <definedName name="ВсегоЧасы">Отчеты!$I$23</definedName>
    <definedName name="ДатаПост">Отчеты!$O$8</definedName>
    <definedName name="ДатаПр">Отчеты!$B$31</definedName>
    <definedName name="ДатаРож">Отчеты!$O$7</definedName>
    <definedName name="ДатаУвол">Отчеты!$O$9</definedName>
    <definedName name="ДниЧасы">Отчеты!$I$16</definedName>
    <definedName name="Должность">Отчеты!$A$7</definedName>
    <definedName name="ИдентКод">Отчеты!$O$6</definedName>
    <definedName name="ИтогВсегоНач">Отчеты!$F$19</definedName>
    <definedName name="ИтогНач">Отчеты!$C$19</definedName>
    <definedName name="Итого">Отчеты!$A$19</definedName>
    <definedName name="ИтогоДни">Отчеты!$I$19</definedName>
    <definedName name="ИтогоЧасы">Отчеты!$I$20</definedName>
    <definedName name="ИтогПриказСумма">Отчеты!$F$33</definedName>
    <definedName name="ИтогЧелВсегоНач">Отчеты!$F$22</definedName>
    <definedName name="ИтогЧелНач">Отчеты!$C$22</definedName>
    <definedName name="Курс">Отчеты!$B$1</definedName>
    <definedName name="Макрос_разбиения">Отчеты!$A$37</definedName>
    <definedName name="НачУд">Отчеты!$A$14</definedName>
    <definedName name="НомерПр">Отчеты!$A$30</definedName>
    <definedName name="НомНач">Отчеты!$A$16</definedName>
    <definedName name="Оклад">Отчеты!$B$9</definedName>
    <definedName name="ПериодЗа">Отчеты!$B$3</definedName>
    <definedName name="ПериодПрЗа">Отчеты!$C$25</definedName>
    <definedName name="Подразделение">Отчеты!$A$6</definedName>
    <definedName name="Приказ">Отчеты!$B$30</definedName>
    <definedName name="ПриказПарам">Отчеты!$I$30</definedName>
    <definedName name="ПриказПо">Отчеты!$C$31</definedName>
    <definedName name="ПриказПрим">Отчеты!$O$30</definedName>
    <definedName name="ПриказС">Отчеты!$C$30</definedName>
    <definedName name="ПриказСумма">Отчеты!$F$30</definedName>
    <definedName name="ПриказСуммаВал">Отчеты!$F$31</definedName>
    <definedName name="Состав">Отчеты!$B$8</definedName>
    <definedName name="Сотрудник">Отчеты!$A$5</definedName>
    <definedName name="СуммаВалНач">Отчеты!$C$17</definedName>
    <definedName name="СуммаНач">Отчеты!$C$16</definedName>
    <definedName name="СуммаНач1">Отчеты!$D$16</definedName>
    <definedName name="СуммаУд1">Отчеты!$E$16</definedName>
  </definedNames>
  <calcPr calcId="162913"/>
</workbook>
</file>

<file path=xl/calcChain.xml><?xml version="1.0" encoding="utf-8"?>
<calcChain xmlns="http://schemas.openxmlformats.org/spreadsheetml/2006/main">
  <c r="A25" i="4" l="1"/>
  <c r="R23" i="4"/>
  <c r="R22" i="4"/>
  <c r="O23" i="4"/>
  <c r="O22" i="4"/>
  <c r="L23" i="4"/>
  <c r="L22" i="4"/>
  <c r="I23" i="4"/>
  <c r="I22" i="4"/>
  <c r="F23" i="4"/>
  <c r="F22" i="4"/>
  <c r="C22" i="4"/>
  <c r="U23" i="4"/>
  <c r="C23" i="4"/>
  <c r="A24" i="2"/>
  <c r="A35" i="2"/>
  <c r="F34" i="2"/>
  <c r="F23" i="2"/>
  <c r="C23" i="2"/>
  <c r="F20" i="2"/>
  <c r="C20" i="2"/>
</calcChain>
</file>

<file path=xl/sharedStrings.xml><?xml version="1.0" encoding="utf-8"?>
<sst xmlns="http://schemas.openxmlformats.org/spreadsheetml/2006/main" count="633" uniqueCount="308">
  <si>
    <t>Title</t>
  </si>
  <si>
    <t>I</t>
  </si>
  <si>
    <t>Detail</t>
  </si>
  <si>
    <t>V</t>
  </si>
  <si>
    <t>Total</t>
  </si>
  <si>
    <t>Подразделение</t>
  </si>
  <si>
    <t>Rtext</t>
  </si>
  <si>
    <t>СуммаНач</t>
  </si>
  <si>
    <t>ВидНач</t>
  </si>
  <si>
    <t>Total2</t>
  </si>
  <si>
    <t>Total3</t>
  </si>
  <si>
    <t>RText2</t>
  </si>
  <si>
    <t>RText3</t>
  </si>
  <si>
    <t>Сотрудник</t>
  </si>
  <si>
    <t>""</t>
  </si>
  <si>
    <t>ИтогЧелНач</t>
  </si>
  <si>
    <t>__TotManPay</t>
  </si>
  <si>
    <t>Курс</t>
  </si>
  <si>
    <t>Iif(Not Empty(oRep.nRate), oRep.nRate, 1)</t>
  </si>
  <si>
    <t>Валюта</t>
  </si>
  <si>
    <t>__CurName</t>
  </si>
  <si>
    <t>__Curname</t>
  </si>
  <si>
    <t>Iif(Not Empty(oRep.nRate), Rp_Find('CURRBASE', 'CISO', 'RN', oRep.cCurr_RN), '')</t>
  </si>
  <si>
    <t>СуммаВалНач</t>
  </si>
  <si>
    <t>__nOrder</t>
  </si>
  <si>
    <t>Параметры</t>
  </si>
  <si>
    <t>Примечание</t>
  </si>
  <si>
    <t>НомерПр</t>
  </si>
  <si>
    <t>__nOrder+1</t>
  </si>
  <si>
    <t>Приказ</t>
  </si>
  <si>
    <t>ДатаПр</t>
  </si>
  <si>
    <t>ПриказС</t>
  </si>
  <si>
    <t>ПриказПо</t>
  </si>
  <si>
    <t>ПриказСумма</t>
  </si>
  <si>
    <t>ПриказПарам</t>
  </si>
  <si>
    <t>ПриказПрим</t>
  </si>
  <si>
    <t>CURORD.ORDDATE</t>
  </si>
  <si>
    <t>CURORD.DATEFR</t>
  </si>
  <si>
    <t>CURORD.DATETO</t>
  </si>
  <si>
    <t>CURORD.COMMENT</t>
  </si>
  <si>
    <t>__StrType</t>
  </si>
  <si>
    <t>__StrPara</t>
  </si>
  <si>
    <t>Iif(Empty(CURORD.ORDTYPE), Rtrim(CURORD.LINK), __StrPara)</t>
  </si>
  <si>
    <t>__StrType+__StrPara</t>
  </si>
  <si>
    <t>Iif(CURORD.ORDTYPE="п", Rtrim(CURORD.LINK), __StrPara)</t>
  </si>
  <si>
    <t>Iif(CURORD.ORDTYPE="п", "Пост.:", __StrType)</t>
  </si>
  <si>
    <t>Iif(CURORD.ORDTYPE="у", DtoC(CURORD.DATEVAL), __StrPara)</t>
  </si>
  <si>
    <t>Iif(CURORD.ORDTYPE="Д", Rtrim(CURORD.DICNAME), __StrPara)</t>
  </si>
  <si>
    <t>Iif(CURORD.ORDTYPE="Р", "Разр.:", __StrType)</t>
  </si>
  <si>
    <t>Iif(CURORD.ORDTYPE="Р", Rtrim(CURORD.DICNAME), __StrPara)</t>
  </si>
  <si>
    <t>Iif(CURORD.ORDTYPE="З", "Зван.:", __StrType)</t>
  </si>
  <si>
    <t>Iif(CURORD.ORDTYPE="З", Rtrim(CURORD.DICNAME), __StrPara)</t>
  </si>
  <si>
    <t>Iif(CURORD.ORDTYPE="S", Rtrim(CURORD.DICNAME), __StrPara)</t>
  </si>
  <si>
    <t>ИтогПриказСумма</t>
  </si>
  <si>
    <t>Detail3</t>
  </si>
  <si>
    <t>ПриказСуммаВал</t>
  </si>
  <si>
    <t>№</t>
  </si>
  <si>
    <t>Header</t>
  </si>
  <si>
    <t>CycleH</t>
  </si>
  <si>
    <t>ИтогНач</t>
  </si>
  <si>
    <t>Header2</t>
  </si>
  <si>
    <t>НомНач</t>
  </si>
  <si>
    <t>T</t>
  </si>
  <si>
    <t>CycleD</t>
  </si>
  <si>
    <t>CycleT</t>
  </si>
  <si>
    <t>CycleT2</t>
  </si>
  <si>
    <t>__nOrderSum</t>
  </si>
  <si>
    <t>F</t>
  </si>
  <si>
    <t>НачУд</t>
  </si>
  <si>
    <t>RangeSum('СуммаНач')</t>
  </si>
  <si>
    <t>ВсегоНач</t>
  </si>
  <si>
    <t>ВсегоВалНач</t>
  </si>
  <si>
    <t>__nVo</t>
  </si>
  <si>
    <t>ИтогВсегоНач</t>
  </si>
  <si>
    <t>__TotVoPay</t>
  </si>
  <si>
    <t>ИтогЧелВсегоНач</t>
  </si>
  <si>
    <t>__TotPay</t>
  </si>
  <si>
    <t>СуммаНач1</t>
  </si>
  <si>
    <t>СуммаУд1</t>
  </si>
  <si>
    <t>CURPAY1.VO</t>
  </si>
  <si>
    <t>__TotVoPay+CURPAY1.TOTAL</t>
  </si>
  <si>
    <t>__TotPay+CURPAY1.TOTAL</t>
  </si>
  <si>
    <t>CURPAY1.TOTAL</t>
  </si>
  <si>
    <t>Iif(CURPAY1.VO &gt;= 700, CURPAY1.TOTAL, 0)</t>
  </si>
  <si>
    <t>__lYear</t>
  </si>
  <si>
    <t>.T.</t>
  </si>
  <si>
    <t>GoDate(1, CURPER.PERIOD)</t>
  </si>
  <si>
    <t>CURPER.PERIOD</t>
  </si>
  <si>
    <t>"="+RangeSum("СуммаНач1")+"-"+RangeSum("СуммаУд1")</t>
  </si>
  <si>
    <t>*</t>
  </si>
  <si>
    <t>__PeriodC</t>
  </si>
  <si>
    <t>__PeriodPo</t>
  </si>
  <si>
    <t>Iif(oRep.nYear1=oRep.nYear2 and oRep.nMonth1 = oRep.nMonth2,"", " по " + RP_Date(11,oRep.nYear2,oRep.nMonth2))</t>
  </si>
  <si>
    <t>ПериодЗа</t>
  </si>
  <si>
    <t>Должность</t>
  </si>
  <si>
    <t>Состав</t>
  </si>
  <si>
    <t>Allt(RP_Ank(CURANK.RN, 'CAST'))</t>
  </si>
  <si>
    <t>Оклад</t>
  </si>
  <si>
    <t>Оклад:</t>
  </si>
  <si>
    <t>Allt(Str(RP_Fix(CURANK.RN, CURPER.PERIOD, oOpt.cTrfVo),12,2))</t>
  </si>
  <si>
    <t>ИдентКод</t>
  </si>
  <si>
    <t>ДатаРож</t>
  </si>
  <si>
    <t>ДатаПост</t>
  </si>
  <si>
    <t>ДатаУвол</t>
  </si>
  <si>
    <t>"'" + Allt(CURORD.ORDNAME)</t>
  </si>
  <si>
    <t>__PeriodPrC</t>
  </si>
  <si>
    <t>__PeriodPrPo</t>
  </si>
  <si>
    <t>ПериодПрЗа</t>
  </si>
  <si>
    <t>__PeriodPrC + __PeriodPrPo</t>
  </si>
  <si>
    <t>Выводится мнемокод вида оплаты</t>
  </si>
  <si>
    <t>Iif(Empty(CURORD.SPECTOTAL), CURORD.TOTAL, CURORD.SPECTOTAL)</t>
  </si>
  <si>
    <t>__nOrderSum+Iif(Empty(CURORD.SPECTOTAL), CURORD.TOTAL, CURORD.SPECTOTAL)</t>
  </si>
  <si>
    <t>__lYear = .T. признак печати годовой ведомости</t>
  </si>
  <si>
    <t>Итого</t>
  </si>
  <si>
    <t>__Itogo</t>
  </si>
  <si>
    <t>Iif(oRep.nRate = 0, "", Iif(Empty(CURPAY1.TOTAL), "", Allt(STr(CURPAY1.TOTAL/oRep.nRate,12,2))+ " " + __Curname))</t>
  </si>
  <si>
    <t>Iif(oRep.nRate = 0, "", Iif(Empty(__TotVoPay), "", Allt(STr(__TotVoPay/oRep.nRate,12,2))+ " " + __Curname))</t>
  </si>
  <si>
    <t>__PrSumm</t>
  </si>
  <si>
    <t>Iif(oRep.nRate = 0, "", Iif(Empty(__PrSumm), "",  Allt(STr(__PrSumm/oRep.nRate, 12, 2))+ " " +  __Curname))</t>
  </si>
  <si>
    <t>Allt(RP_Ank(CURANK.RN, 'IDNO'))</t>
  </si>
  <si>
    <t>RP_Ank(CURANK.RN, 'BIRTHDAY')</t>
  </si>
  <si>
    <t>RP_Ank(CURANK.RN, 'AENTRY')</t>
  </si>
  <si>
    <t>RP_Ank(CURANK.RN, 'AOUT')</t>
  </si>
  <si>
    <t>RN</t>
  </si>
  <si>
    <t>C</t>
  </si>
  <si>
    <t>PERS_RN</t>
  </si>
  <si>
    <t>DEPTABNUM</t>
  </si>
  <si>
    <t>RP</t>
  </si>
  <si>
    <t>NAME</t>
  </si>
  <si>
    <t>TABNUM</t>
  </si>
  <si>
    <t>N</t>
  </si>
  <si>
    <t>POSTNAME</t>
  </si>
  <si>
    <t>OSN</t>
  </si>
  <si>
    <t>Разделы шаблона:</t>
  </si>
  <si>
    <t>заголовок сотрудника</t>
  </si>
  <si>
    <t>итог сотрудника</t>
  </si>
  <si>
    <t>шапка приказов</t>
  </si>
  <si>
    <t>заголовок приказов</t>
  </si>
  <si>
    <t>позиция приказов</t>
  </si>
  <si>
    <t>итог приказов</t>
  </si>
  <si>
    <t>Доступны следующие таблицы:</t>
  </si>
  <si>
    <t>CURANK</t>
  </si>
  <si>
    <t>отобранные лицевые счета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</si>
  <si>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</si>
  <si>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</si>
  <si>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</si>
  <si>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</si>
  <si>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</si>
  <si>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</si>
  <si>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CURORD</t>
  </si>
  <si>
    <t>параметры приказа (основная таблица OrdBASE)</t>
  </si>
  <si>
    <t>RN приказа из OrdBASE</t>
  </si>
  <si>
    <t>ORDNAME</t>
  </si>
  <si>
    <t>Приказ N</t>
  </si>
  <si>
    <t>ORDDATE</t>
  </si>
  <si>
    <t>D</t>
  </si>
  <si>
    <t>Дата приказа</t>
  </si>
  <si>
    <t>REGDATE</t>
  </si>
  <si>
    <t>Дата регистрации</t>
  </si>
  <si>
    <t>DATEFR</t>
  </si>
  <si>
    <t>Дата "действует с"</t>
  </si>
  <si>
    <t>DATETO</t>
  </si>
  <si>
    <t>Дата "действует по"</t>
  </si>
  <si>
    <t>ORDTYPE</t>
  </si>
  <si>
    <t>Тип приказа</t>
  </si>
  <si>
    <t>COMMENT</t>
  </si>
  <si>
    <t>M</t>
  </si>
  <si>
    <t>LINK</t>
  </si>
  <si>
    <t>TOTAL</t>
  </si>
  <si>
    <t>Y</t>
  </si>
  <si>
    <t>Сумма приказа</t>
  </si>
  <si>
    <t>PRC1</t>
  </si>
  <si>
    <t>Процент</t>
  </si>
  <si>
    <t>HOURS</t>
  </si>
  <si>
    <t xml:space="preserve">Выработка </t>
  </si>
  <si>
    <t>PACK</t>
  </si>
  <si>
    <t>Единица измерения выработки</t>
  </si>
  <si>
    <t>DATEVAL</t>
  </si>
  <si>
    <t>FLAGS</t>
  </si>
  <si>
    <t>DIC_RN</t>
  </si>
  <si>
    <t>Ссылка на словарь (должностей\ званий и т.п.)</t>
  </si>
  <si>
    <t>FIN_RN</t>
  </si>
  <si>
    <t>Источник финансирования</t>
  </si>
  <si>
    <t>PERFOR</t>
  </si>
  <si>
    <t>За какой период</t>
  </si>
  <si>
    <t>SPECTOTAL</t>
  </si>
  <si>
    <t>Сумма к выдаче данного сотрудника (начисление\постоянная выплата)</t>
  </si>
  <si>
    <t>SPECPRC1</t>
  </si>
  <si>
    <t>Процент сотрудника</t>
  </si>
  <si>
    <t>DICNAME</t>
  </si>
  <si>
    <t>Наименование позиции словаря (должностей\ званий и т.п.)</t>
  </si>
  <si>
    <t>RN лицевого счета</t>
  </si>
  <si>
    <t>RN сотрудника</t>
  </si>
  <si>
    <t>Порядковый номер подразделения</t>
  </si>
  <si>
    <t>RN подразделения</t>
  </si>
  <si>
    <t>ФИО</t>
  </si>
  <si>
    <t>Табельный номер сотрудника</t>
  </si>
  <si>
    <t xml:space="preserve">Должность </t>
  </si>
  <si>
    <t>Признак 0 - основной, 1 - совместитель</t>
  </si>
  <si>
    <t>PERIOD</t>
  </si>
  <si>
    <t>заголовок начислений\удержаний</t>
  </si>
  <si>
    <t>итог начислений\удержаний</t>
  </si>
  <si>
    <t>Rtext2</t>
  </si>
  <si>
    <t>начисления\удержания</t>
  </si>
  <si>
    <t>DEPRN</t>
  </si>
  <si>
    <t>VO</t>
  </si>
  <si>
    <t>DAYS</t>
  </si>
  <si>
    <t>SUM1</t>
  </si>
  <si>
    <t>DAYFR</t>
  </si>
  <si>
    <t>DAYTO</t>
  </si>
  <si>
    <t>CURPAY1</t>
  </si>
  <si>
    <t>период "в" начисления\удержания</t>
  </si>
  <si>
    <t>RN начисления\удержания из HIS</t>
  </si>
  <si>
    <t>начисления\удержания (основная таблица HIS)</t>
  </si>
  <si>
    <t>сумма к выдаче</t>
  </si>
  <si>
    <t>дни</t>
  </si>
  <si>
    <t>часы</t>
  </si>
  <si>
    <t>период "за"</t>
  </si>
  <si>
    <t>Параметр</t>
  </si>
  <si>
    <t>Единица измерения выработки ("д"\"ч" и т.д.)</t>
  </si>
  <si>
    <t>День "с"</t>
  </si>
  <si>
    <t>День "по"</t>
  </si>
  <si>
    <t>Abs(CURPAY1.VO)</t>
  </si>
  <si>
    <t>Iif(CURPAY1.VO &lt; 0, RP_Find('FUNDBASE','MNEMO','FNUM',Abs(CURPAY1.VO)), RP_Find('VOBASE','MNEMO','VO',CURPAY1.VO))</t>
  </si>
  <si>
    <t>Iif(CURPAY1.VO &lt; 0, RP_Find('FUNDBASE','MNEMO','FNUM',Abs(CURPAY1.VO)), RP_Find('VOBASE','NAME','VO',CURPAY1.VO))</t>
  </si>
  <si>
    <t>Iif(CURPAY1.VO &lt; 700 and CURPAY1.VO &gt; 0, CURPAY1.TOTAL, 0)</t>
  </si>
  <si>
    <t>вид оплаты, при VO&lt;0 - номер фонда Abs(VO)</t>
  </si>
  <si>
    <t>Detail4</t>
  </si>
  <si>
    <t>ДниЧасы</t>
  </si>
  <si>
    <t>__TotDays</t>
  </si>
  <si>
    <t>__TotHours</t>
  </si>
  <si>
    <t>__TotDays + Iif(not Empty(CURPAY1.PACK) and CURPAY1.DAYS # 0,  CURPAY1.DAYS, 0)</t>
  </si>
  <si>
    <t>__TotHours + Iif(not Empty(CURPAY1.PACK) and CURPAY1.HOURS # 0,  CURPAY1.HOURS, 0)</t>
  </si>
  <si>
    <t>__TotIDays</t>
  </si>
  <si>
    <t>__TotIHours</t>
  </si>
  <si>
    <t>__TotIDays + Iif(not Empty(CURPAY1.PACK) and CURPAY1.DAYS # 0,  CURPAY1.DAYS, 0)</t>
  </si>
  <si>
    <t>__TotIHours + Iif(not Empty(CURPAY1.PACK) and CURPAY1.HOURS # 0,  CURPAY1.HOURS, 0)</t>
  </si>
  <si>
    <t>ИтогоДни</t>
  </si>
  <si>
    <t>ИтогоЧасы</t>
  </si>
  <si>
    <t>ВсегоДни</t>
  </si>
  <si>
    <t>ВсегоЧасы</t>
  </si>
  <si>
    <t>__TotManDays</t>
  </si>
  <si>
    <t>__TotManHours</t>
  </si>
  <si>
    <t>__TotManDays + Iif(not Empty(CURPAY1.PACK) and CURPAY1.DAYS # 0,  CURPAY1.DAYS, 0)</t>
  </si>
  <si>
    <t>__TotManHours + Iif(not Empty(CURPAY1.PACK) and CURPAY1.HOURS # 0,  CURPAY1.HOURS, 0)</t>
  </si>
  <si>
    <t>Архівна відомість №</t>
  </si>
  <si>
    <t xml:space="preserve">Підрозділ: </t>
  </si>
  <si>
    <t>Посада:</t>
  </si>
  <si>
    <t>Склад:</t>
  </si>
  <si>
    <t>Ідентифікаційний код:</t>
  </si>
  <si>
    <t>Дата народження</t>
  </si>
  <si>
    <t>Дата початку роботи</t>
  </si>
  <si>
    <t>Дата звільнення</t>
  </si>
  <si>
    <t>Вид оплати</t>
  </si>
  <si>
    <t>ВСЬОГО</t>
  </si>
  <si>
    <t>ВСЬОГО
дні/години</t>
  </si>
  <si>
    <t>Разом</t>
  </si>
  <si>
    <t>ВСЬОГО до видачі</t>
  </si>
  <si>
    <t>Накази:</t>
  </si>
  <si>
    <t>№ з/п</t>
  </si>
  <si>
    <t>Наказ №, Дата</t>
  </si>
  <si>
    <t>з - по</t>
  </si>
  <si>
    <t>Сума</t>
  </si>
  <si>
    <t>Параметри</t>
  </si>
  <si>
    <t>Примітка</t>
  </si>
  <si>
    <t>Разом за наказами</t>
  </si>
  <si>
    <t>Iif(oRep.nYear1=oRep.nYear2 and oRep.nMonth1 = oRep.nMonth2,"за " + RP_Date(11,oRep.nYear1,oRep.nMonth1), "з " + RP_Date(12,oRep.nYear1,oRep.nMonth1))</t>
  </si>
  <si>
    <t>Iif(oRep.lComb and CURANK.OSN=1, "Сумісн.: ", "") +  '№ ' + Allt(Str(CURANK.TABNUM,8)) + ' ' + Allt(CURANK.NAME)</t>
  </si>
  <si>
    <t>"Посада: " + Allt(CURANK.POSTNAME)</t>
  </si>
  <si>
    <t>Iif(CURPAY1.VO &lt; 0, 'Фонди', Iif(CURPAY1.VO&lt;700, 'Нарахування', 'Відрахування'))</t>
  </si>
  <si>
    <t>Iif(CURPAY1.VO&lt;0, '', Iif(CURPAY1.VO&lt;700, 'нараховано', 'відраховано'))</t>
  </si>
  <si>
    <t>"Разом " + __Itogo</t>
  </si>
  <si>
    <t>Iif(CURORD.ORDTYPE="у", "Звільн.:", __StrType)</t>
  </si>
  <si>
    <t>Iif(CURORD.ORDTYPE="Д", "Посад.:", __StrType)</t>
  </si>
  <si>
    <t>Iif(CURORD.ORDTYPE="S", "Висл.:", __StrType)</t>
  </si>
  <si>
    <t>Iif(Empty(CURORD.ORDTYPE), "Нар.:", __StrType)</t>
  </si>
  <si>
    <t>__cAnkRn</t>
  </si>
  <si>
    <t>Iif(CURPAY1.VO # __nVo or CURPAY1.RP # __cAnkRn, 0, __TotVoPay)</t>
  </si>
  <si>
    <t>CURPAY1.RP</t>
  </si>
  <si>
    <t>Iif(CURPAY1.VO # __nVo or CURPAY1.RP # __cAnkRn, 0, __TotDays)</t>
  </si>
  <si>
    <t>Iif(CURPAY1.VO # __nVo or CURPAY1.RP # __cAnkRn, 0, __TotHours)</t>
  </si>
  <si>
    <t>"Архiвна вiдомiсть № " + Allt(oRep.cDocNum) + "  " + __PeriodC + __PeriodPo</t>
  </si>
  <si>
    <t>Iif(Empty(__TotDays), "", LTrim(Str(__TotDays, 7, 2)) + Iif(Empty(__TotHours), "", '/' + LTrim(Str(__TotHours, 7, 2))))</t>
  </si>
  <si>
    <t xml:space="preserve">Iif(Empty(__TotIDays), "", LTrim(Str(__TotIDays, 7, 2))) + Iif(Empty(__TotIHours), "", '/') </t>
  </si>
  <si>
    <t xml:space="preserve">Iif(Empty(__TotIHours), "", LTrim(Str(__TotIHours, 7, 2))) </t>
  </si>
  <si>
    <t xml:space="preserve">Iif(Empty(__TotManDays), "", LTrim(Str(__TotManDays, 7, 2))) + Iif(Empty(__TotManHours), "", '/') </t>
  </si>
  <si>
    <t>Iif(Empty(__TotManHours), "", LTrim(Str(__TotManHours, 7, 2)))</t>
  </si>
  <si>
    <t>Summery</t>
  </si>
  <si>
    <t>Макрос_разбиения</t>
  </si>
  <si>
    <t>RM_Page(Chr(0160))</t>
  </si>
  <si>
    <t>__TotManPay+Iif(CURPAY1.VO &lt; 0, 0, Iif(CURPAY1.VO &lt; 700, CURPAY1.TOTAL, -CURPAY1.TOTAL))</t>
  </si>
  <si>
    <t>"Підрозділ: " + Allt(CURANK.DEPNAME)</t>
  </si>
  <si>
    <t>Посада: Голова облдержадміністрації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</si>
  <si>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</si>
  <si>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</si>
  <si>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</si>
  <si>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</si>
  <si>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</si>
  <si>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</si>
  <si>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Нарахування</t>
  </si>
  <si>
    <t xml:space="preserve">оклад                                                                           </t>
  </si>
  <si>
    <t xml:space="preserve">секретність                                                                     </t>
  </si>
  <si>
    <t xml:space="preserve">Надб. за вислугу                                                                </t>
  </si>
  <si>
    <t>Разом нараховано</t>
  </si>
  <si>
    <t>Волинська облдержадміністрація</t>
  </si>
  <si>
    <t xml:space="preserve"> Савченко Олександр Ілліч</t>
  </si>
  <si>
    <t>Інформація про розмір нарахованої заробітної плати за  2019 р.</t>
  </si>
  <si>
    <t xml:space="preserve">компенсація за невик.відпустку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</si>
</sst>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;;;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5" fillId="0" borderId="1" xfId="0" applyNumberFormat="1" applyFont="1" applyFill="1" applyBorder="1" applyAlignment="1">
      <alignment horizontal="left"/>
    </xf>
    <xf numFmtId="22" fontId="0" fillId="0" borderId="2" xfId="0" applyNumberFormat="1" applyFill="1" applyBorder="1" applyAlignment="1">
      <alignment horizontal="left" vertical="top" wrapText="1"/>
    </xf>
    <xf numFmtId="22" fontId="0" fillId="0" borderId="3" xfId="0" applyNumberFormat="1" applyFill="1" applyBorder="1" applyAlignment="1">
      <alignment horizontal="left" vertical="top" wrapText="1"/>
    </xf>
    <xf numFmtId="22" fontId="0" fillId="0" borderId="4" xfId="0" applyNumberFormat="1" applyFill="1" applyBorder="1" applyAlignment="1">
      <alignment horizontal="left" vertical="top" wrapText="1"/>
    </xf>
    <xf numFmtId="2" fontId="0" fillId="0" borderId="4" xfId="1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65" fontId="0" fillId="0" borderId="0" xfId="0" applyNumberFormat="1" applyFill="1" applyAlignment="1">
      <alignment horizontal="left" vertical="top"/>
    </xf>
    <xf numFmtId="165" fontId="0" fillId="0" borderId="0" xfId="0" applyNumberFormat="1" applyFill="1"/>
    <xf numFmtId="0" fontId="0" fillId="0" borderId="0" xfId="0" applyFill="1" applyAlignment="1">
      <alignment horizontal="right" vertical="top"/>
    </xf>
    <xf numFmtId="49" fontId="0" fillId="0" borderId="0" xfId="0" applyNumberFormat="1" applyFill="1" applyAlignment="1">
      <alignment horizontal="left" vertical="top"/>
    </xf>
    <xf numFmtId="14" fontId="0" fillId="0" borderId="0" xfId="0" applyNumberFormat="1" applyFill="1"/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8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2" fontId="5" fillId="0" borderId="4" xfId="0" applyNumberFormat="1" applyFont="1" applyFill="1" applyBorder="1" applyAlignment="1">
      <alignment horizontal="right" vertical="top"/>
    </xf>
    <xf numFmtId="2" fontId="5" fillId="0" borderId="8" xfId="1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/>
    <xf numFmtId="1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22" fontId="8" fillId="0" borderId="7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/>
    </xf>
    <xf numFmtId="2" fontId="0" fillId="0" borderId="8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2" fontId="0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0" fillId="0" borderId="17" xfId="1" applyNumberFormat="1" applyFont="1" applyFill="1" applyBorder="1" applyAlignment="1">
      <alignment horizontal="right" vertical="top" wrapText="1"/>
    </xf>
    <xf numFmtId="2" fontId="0" fillId="0" borderId="17" xfId="1" applyNumberFormat="1" applyFont="1" applyFill="1" applyBorder="1" applyAlignment="1">
      <alignment horizontal="right" vertical="top"/>
    </xf>
    <xf numFmtId="2" fontId="0" fillId="0" borderId="17" xfId="0" applyNumberFormat="1" applyFill="1" applyBorder="1" applyAlignment="1">
      <alignment horizontal="right" vertical="top"/>
    </xf>
    <xf numFmtId="2" fontId="0" fillId="0" borderId="17" xfId="1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/>
    </xf>
    <xf numFmtId="2" fontId="5" fillId="0" borderId="0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vertical="top" wrapText="1"/>
    </xf>
    <xf numFmtId="0" fontId="0" fillId="0" borderId="0" xfId="0" applyFill="1" applyAlignment="1"/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right" vertical="top" wrapText="1"/>
    </xf>
    <xf numFmtId="2" fontId="0" fillId="0" borderId="20" xfId="1" applyNumberFormat="1" applyFont="1" applyFill="1" applyBorder="1" applyAlignment="1">
      <alignment horizontal="right" vertical="top" wrapText="1"/>
    </xf>
    <xf numFmtId="2" fontId="0" fillId="0" borderId="21" xfId="1" applyNumberFormat="1" applyFont="1" applyFill="1" applyBorder="1" applyAlignment="1">
      <alignment horizontal="right" vertical="top" wrapText="1"/>
    </xf>
    <xf numFmtId="2" fontId="0" fillId="0" borderId="0" xfId="1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22" fontId="0" fillId="0" borderId="22" xfId="0" applyNumberFormat="1" applyFill="1" applyBorder="1" applyAlignment="1">
      <alignment horizontal="left" vertical="top" wrapText="1"/>
    </xf>
    <xf numFmtId="0" fontId="0" fillId="0" borderId="23" xfId="0" applyNumberFormat="1" applyFill="1" applyBorder="1" applyAlignment="1">
      <alignment horizontal="left" vertical="top" wrapText="1"/>
    </xf>
    <xf numFmtId="2" fontId="0" fillId="0" borderId="23" xfId="0" applyNumberFormat="1" applyFill="1" applyBorder="1" applyAlignment="1">
      <alignment horizontal="right" vertical="top" wrapText="1"/>
    </xf>
    <xf numFmtId="2" fontId="0" fillId="0" borderId="24" xfId="1" applyNumberFormat="1" applyFont="1" applyFill="1" applyBorder="1" applyAlignment="1">
      <alignment horizontal="right" vertical="top"/>
    </xf>
    <xf numFmtId="2" fontId="0" fillId="0" borderId="25" xfId="1" applyNumberFormat="1" applyFont="1" applyFill="1" applyBorder="1" applyAlignment="1">
      <alignment horizontal="right" vertical="top" wrapText="1"/>
    </xf>
    <xf numFmtId="2" fontId="0" fillId="0" borderId="26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horizontal="right" vertical="top" wrapText="1"/>
    </xf>
    <xf numFmtId="2" fontId="0" fillId="0" borderId="4" xfId="1" applyNumberFormat="1" applyFont="1" applyFill="1" applyBorder="1" applyAlignment="1">
      <alignment horizontal="right" vertical="top" wrapText="1"/>
    </xf>
    <xf numFmtId="2" fontId="0" fillId="0" borderId="27" xfId="1" applyNumberFormat="1" applyFont="1" applyFill="1" applyBorder="1" applyAlignment="1">
      <alignment horizontal="right" vertical="top"/>
    </xf>
    <xf numFmtId="22" fontId="0" fillId="0" borderId="7" xfId="0" applyNumberFormat="1" applyFill="1" applyBorder="1" applyAlignment="1">
      <alignment horizontal="left" vertical="top" wrapText="1"/>
    </xf>
    <xf numFmtId="2" fontId="0" fillId="0" borderId="28" xfId="1" applyNumberFormat="1" applyFont="1" applyFill="1" applyBorder="1" applyAlignment="1">
      <alignment horizontal="right" vertical="top"/>
    </xf>
    <xf numFmtId="2" fontId="0" fillId="0" borderId="3" xfId="1" applyNumberFormat="1" applyFont="1" applyFill="1" applyBorder="1" applyAlignment="1">
      <alignment horizontal="right" vertical="top"/>
    </xf>
    <xf numFmtId="2" fontId="0" fillId="0" borderId="29" xfId="1" applyNumberFormat="1" applyFont="1" applyFill="1" applyBorder="1" applyAlignment="1">
      <alignment horizontal="right" vertical="top"/>
    </xf>
    <xf numFmtId="0" fontId="0" fillId="0" borderId="4" xfId="0" applyFill="1" applyBorder="1"/>
    <xf numFmtId="2" fontId="0" fillId="0" borderId="26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/>
    </xf>
    <xf numFmtId="0" fontId="0" fillId="0" borderId="31" xfId="0" applyFill="1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horizontal="right" vertical="top"/>
    </xf>
    <xf numFmtId="0" fontId="0" fillId="0" borderId="33" xfId="0" applyFill="1" applyBorder="1" applyAlignment="1">
      <alignment horizontal="left" vertical="top"/>
    </xf>
    <xf numFmtId="14" fontId="0" fillId="0" borderId="33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right" vertical="top"/>
    </xf>
    <xf numFmtId="0" fontId="0" fillId="0" borderId="34" xfId="0" applyNumberFormat="1" applyFill="1" applyBorder="1" applyAlignment="1">
      <alignment horizontal="left" vertical="top"/>
    </xf>
    <xf numFmtId="0" fontId="0" fillId="0" borderId="35" xfId="0" applyNumberFormat="1" applyFill="1" applyBorder="1" applyAlignment="1">
      <alignment horizontal="left" vertical="top"/>
    </xf>
    <xf numFmtId="0" fontId="0" fillId="0" borderId="22" xfId="0" applyNumberFormat="1" applyFill="1" applyBorder="1" applyAlignment="1">
      <alignment horizontal="right" vertical="top" wrapText="1"/>
    </xf>
    <xf numFmtId="14" fontId="0" fillId="0" borderId="23" xfId="0" applyNumberFormat="1" applyFill="1" applyBorder="1" applyAlignment="1">
      <alignment horizontal="left" vertical="top" wrapText="1"/>
    </xf>
    <xf numFmtId="14" fontId="0" fillId="0" borderId="23" xfId="0" applyNumberFormat="1" applyFill="1" applyBorder="1" applyAlignment="1">
      <alignment horizontal="right"/>
    </xf>
    <xf numFmtId="2" fontId="0" fillId="0" borderId="23" xfId="1" applyNumberFormat="1" applyFont="1" applyFill="1" applyBorder="1" applyAlignment="1">
      <alignment vertical="top" wrapText="1"/>
    </xf>
    <xf numFmtId="0" fontId="0" fillId="0" borderId="36" xfId="0" applyFill="1" applyBorder="1" applyAlignment="1">
      <alignment horizontal="left" vertical="top"/>
    </xf>
    <xf numFmtId="0" fontId="0" fillId="0" borderId="37" xfId="0" applyFill="1" applyBorder="1" applyAlignment="1"/>
    <xf numFmtId="0" fontId="5" fillId="2" borderId="0" xfId="0" applyFont="1" applyFill="1" applyBorder="1" applyAlignment="1">
      <alignment horizontal="left" vertical="center"/>
    </xf>
    <xf numFmtId="0" fontId="0" fillId="0" borderId="32" xfId="0" applyNumberFormat="1" applyFill="1" applyBorder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1" fillId="0" borderId="0" xfId="0" applyFont="1" applyFill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wrapText="1"/>
    </xf>
    <xf numFmtId="0" fontId="0" fillId="0" borderId="34" xfId="0" applyNumberFormat="1" applyFill="1" applyBorder="1" applyAlignment="1">
      <alignment horizontal="left" wrapText="1"/>
    </xf>
    <xf numFmtId="0" fontId="0" fillId="0" borderId="39" xfId="0" applyNumberFormat="1" applyFill="1" applyBorder="1" applyAlignment="1">
      <alignment horizontal="left" wrapText="1"/>
    </xf>
    <xf numFmtId="0" fontId="0" fillId="0" borderId="24" xfId="0" applyNumberFormat="1" applyFill="1" applyBorder="1" applyAlignment="1">
      <alignment horizontal="left" wrapText="1"/>
    </xf>
    <xf numFmtId="0" fontId="0" fillId="0" borderId="31" xfId="0" applyNumberFormat="1" applyFill="1" applyBorder="1" applyAlignment="1">
      <alignment horizontal="left" wrapText="1"/>
    </xf>
    <xf numFmtId="0" fontId="0" fillId="0" borderId="40" xfId="0" applyNumberForma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abSelected="1" zoomScaleNormal="100" workbookViewId="0">
      <selection activeCell="B16" sqref="B16"/>
    </sheetView>
  </sheetViews>
  <sheetFormatPr defaultRowHeight="12.75" customHeight="1" x14ac:dyDescent="0.2"/>
  <cols>
    <col min="1" max="1" width="10.140625" customWidth="1"/>
    <col min="2" max="2" width="15.85546875" customWidth="1"/>
    <col min="3" max="3" width="12.5703125" customWidth="1"/>
    <col min="4" max="4" width="2.42578125" hidden="1" customWidth="1"/>
    <col min="5" max="5" width="1.5703125" hidden="1" customWidth="1"/>
    <col min="6" max="6" width="12.5703125" customWidth="1"/>
    <col min="7" max="7" width="3.5703125" hidden="1" customWidth="1"/>
    <col min="8" max="8" width="3.85546875" hidden="1" customWidth="1"/>
    <col min="9" max="9" width="12.5703125" customWidth="1"/>
    <col min="10" max="11" width="9.140625" hidden="1" customWidth="1"/>
    <col min="12" max="12" width="12.5703125" customWidth="1"/>
    <col min="13" max="13" width="9.140625" hidden="1" customWidth="1"/>
    <col min="14" max="14" width="2.7109375" hidden="1" customWidth="1"/>
    <col min="15" max="15" width="12.5703125" customWidth="1"/>
    <col min="16" max="17" width="9.140625" hidden="1" customWidth="1"/>
    <col min="18" max="18" width="12.5703125" customWidth="1"/>
    <col min="19" max="20" width="0" hidden="1" customWidth="1"/>
    <col min="21" max="21" width="12.7109375" customWidth="1"/>
    <col min="22" max="23" width="0" hidden="1" customWidth="1"/>
    <col min="24" max="24" width="12.7109375" customWidth="1"/>
  </cols>
  <sheetData>
    <row r="1" spans="1:24" ht="12.75" customHeight="1" x14ac:dyDescent="0.2">
      <c r="A1" s="17"/>
      <c r="B1" s="18">
        <v>1</v>
      </c>
      <c r="C1" s="19"/>
      <c r="D1" s="5"/>
      <c r="E1" s="5"/>
      <c r="F1" s="20"/>
      <c r="G1" s="27"/>
      <c r="H1" s="27"/>
      <c r="I1" s="5"/>
      <c r="J1" s="5"/>
      <c r="K1" s="5"/>
      <c r="L1" s="5"/>
      <c r="M1" s="5"/>
      <c r="N1" s="5"/>
      <c r="O1" s="21"/>
      <c r="P1" s="5"/>
      <c r="Q1" s="5"/>
      <c r="R1" s="5"/>
      <c r="S1" s="5"/>
      <c r="T1" s="5"/>
    </row>
    <row r="2" spans="1:24" ht="12.75" customHeight="1" x14ac:dyDescent="0.2">
      <c r="A2" s="4"/>
      <c r="B2" s="19"/>
      <c r="C2" s="19"/>
      <c r="D2" s="5"/>
      <c r="E2" s="5"/>
      <c r="F2" s="20"/>
      <c r="G2" s="27"/>
      <c r="H2" s="27"/>
      <c r="I2" s="4"/>
      <c r="J2" s="5"/>
      <c r="K2" s="5"/>
      <c r="L2" s="4"/>
      <c r="M2" s="5"/>
      <c r="N2" s="5"/>
      <c r="O2" s="5"/>
      <c r="P2" s="5"/>
      <c r="Q2" s="5"/>
      <c r="R2" s="5"/>
    </row>
    <row r="3" spans="1:24" ht="15" customHeight="1" x14ac:dyDescent="0.25">
      <c r="A3" s="22"/>
      <c r="B3" s="23" t="s">
        <v>306</v>
      </c>
      <c r="C3" s="6"/>
      <c r="D3" s="7"/>
      <c r="E3" s="7"/>
      <c r="F3" s="6"/>
      <c r="G3" s="6"/>
      <c r="H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24" ht="8.25" customHeight="1" x14ac:dyDescent="0.25">
      <c r="A4" s="22"/>
      <c r="B4" s="23"/>
      <c r="C4" s="6"/>
      <c r="D4" s="7"/>
      <c r="E4" s="7"/>
      <c r="F4" s="6"/>
      <c r="G4" s="6"/>
      <c r="H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24" ht="12.75" customHeight="1" x14ac:dyDescent="0.2">
      <c r="A5" s="51" t="s">
        <v>305</v>
      </c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24" ht="12.75" customHeight="1" x14ac:dyDescent="0.2">
      <c r="A6" s="6" t="s">
        <v>304</v>
      </c>
      <c r="B6" s="26"/>
      <c r="C6" s="4"/>
      <c r="D6" s="7"/>
      <c r="E6" s="7"/>
      <c r="F6" s="27"/>
      <c r="G6" s="27"/>
      <c r="H6" s="27"/>
      <c r="I6" s="4"/>
      <c r="J6" s="7"/>
      <c r="K6" s="7"/>
      <c r="L6" s="6"/>
      <c r="M6" s="7"/>
      <c r="N6" s="7"/>
      <c r="O6" s="28"/>
      <c r="P6" s="7"/>
      <c r="Q6" s="7"/>
      <c r="R6" s="7"/>
    </row>
    <row r="7" spans="1:24" ht="12.75" customHeight="1" x14ac:dyDescent="0.2">
      <c r="A7" s="26" t="s">
        <v>292</v>
      </c>
      <c r="B7" s="4"/>
      <c r="C7" s="4"/>
      <c r="D7" s="7"/>
      <c r="E7" s="7"/>
      <c r="F7" s="27"/>
      <c r="G7" s="27"/>
      <c r="H7" s="27"/>
      <c r="I7" s="6"/>
      <c r="J7" s="7"/>
      <c r="K7" s="7"/>
      <c r="L7" s="6"/>
      <c r="M7" s="7"/>
      <c r="N7" s="7"/>
      <c r="O7" s="29"/>
      <c r="P7" s="7"/>
      <c r="Q7" s="7"/>
      <c r="R7" s="7"/>
    </row>
    <row r="8" spans="1:24" ht="12.75" customHeight="1" x14ac:dyDescent="0.2">
      <c r="A8" s="6"/>
      <c r="B8" s="26"/>
      <c r="C8" s="6"/>
      <c r="D8" s="7"/>
      <c r="E8" s="7"/>
      <c r="F8" s="27"/>
      <c r="G8" s="27"/>
      <c r="H8" s="27"/>
      <c r="I8" s="6" t="s">
        <v>251</v>
      </c>
      <c r="J8" s="7"/>
      <c r="K8" s="7"/>
      <c r="L8" s="6"/>
      <c r="M8" s="7"/>
      <c r="N8" s="7"/>
      <c r="O8" s="29">
        <v>43182</v>
      </c>
      <c r="P8" s="7"/>
      <c r="Q8" s="7"/>
      <c r="R8" s="7"/>
    </row>
    <row r="9" spans="1:24" ht="12.75" customHeight="1" x14ac:dyDescent="0.2">
      <c r="A9" s="6"/>
      <c r="B9" s="30"/>
      <c r="C9" s="6"/>
      <c r="D9" s="7"/>
      <c r="E9" s="7"/>
      <c r="F9" s="27"/>
      <c r="G9" s="27"/>
      <c r="H9" s="27"/>
      <c r="I9" s="6" t="s">
        <v>252</v>
      </c>
      <c r="J9" s="7"/>
      <c r="K9" s="7"/>
      <c r="L9" s="6"/>
      <c r="M9" s="7"/>
      <c r="N9" s="7"/>
      <c r="O9" s="29">
        <v>43628</v>
      </c>
      <c r="P9" s="7"/>
      <c r="Q9" s="7"/>
      <c r="R9" s="7"/>
    </row>
    <row r="10" spans="1:24" ht="12.75" customHeight="1" x14ac:dyDescent="0.2">
      <c r="A10" s="22"/>
      <c r="B10" s="22"/>
      <c r="C10" s="6"/>
      <c r="D10" s="7"/>
      <c r="E10" s="7"/>
      <c r="F10" s="27"/>
      <c r="G10" s="27"/>
      <c r="H10" s="27"/>
      <c r="I10" s="6"/>
      <c r="J10" s="7"/>
      <c r="K10" s="7"/>
      <c r="L10" s="6"/>
      <c r="M10" s="7"/>
      <c r="N10" s="7"/>
      <c r="O10" s="7"/>
      <c r="P10" s="7"/>
      <c r="Q10" s="7"/>
      <c r="R10" s="7"/>
    </row>
    <row r="11" spans="1:24" ht="13.5" customHeight="1" thickBot="1" x14ac:dyDescent="0.25">
      <c r="A11" s="4"/>
      <c r="B11" s="4"/>
      <c r="C11" s="17"/>
      <c r="D11" s="5"/>
      <c r="E11" s="5"/>
      <c r="F11" s="17"/>
      <c r="G11" s="5"/>
      <c r="H11" s="5"/>
      <c r="I11" s="17"/>
      <c r="J11" s="5"/>
      <c r="K11" s="5"/>
      <c r="L11" s="17"/>
      <c r="M11" s="5"/>
      <c r="N11" s="5"/>
      <c r="O11" s="17"/>
      <c r="P11" s="5"/>
      <c r="Q11" s="5"/>
      <c r="R11" s="17"/>
      <c r="S11" s="5"/>
      <c r="T11" s="5"/>
      <c r="U11" s="4"/>
      <c r="V11" s="6"/>
      <c r="W11" s="6"/>
      <c r="X11" s="4"/>
    </row>
    <row r="12" spans="1:24" ht="27" customHeight="1" thickBot="1" x14ac:dyDescent="0.25">
      <c r="A12" s="43" t="s">
        <v>56</v>
      </c>
      <c r="B12" s="44" t="s">
        <v>253</v>
      </c>
      <c r="C12" s="44" t="s">
        <v>293</v>
      </c>
      <c r="D12" s="44"/>
      <c r="E12" s="44"/>
      <c r="F12" s="44" t="s">
        <v>294</v>
      </c>
      <c r="G12" s="44"/>
      <c r="H12" s="44"/>
      <c r="I12" s="44" t="s">
        <v>295</v>
      </c>
      <c r="J12" s="44"/>
      <c r="K12" s="44"/>
      <c r="L12" s="44" t="s">
        <v>296</v>
      </c>
      <c r="M12" s="44"/>
      <c r="N12" s="44"/>
      <c r="O12" s="44" t="s">
        <v>297</v>
      </c>
      <c r="P12" s="44"/>
      <c r="Q12" s="44"/>
      <c r="R12" s="44" t="s">
        <v>298</v>
      </c>
      <c r="S12" s="44"/>
      <c r="T12" s="44"/>
      <c r="U12" s="53" t="s">
        <v>254</v>
      </c>
      <c r="V12" s="60"/>
      <c r="W12" s="60"/>
      <c r="X12" s="69"/>
    </row>
    <row r="13" spans="1:24" ht="15.75" customHeight="1" thickBot="1" x14ac:dyDescent="0.25">
      <c r="A13" s="49" t="s">
        <v>299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12"/>
      <c r="W13" s="112"/>
      <c r="X13" s="54"/>
    </row>
    <row r="14" spans="1:24" s="5" customFormat="1" x14ac:dyDescent="0.2">
      <c r="A14" s="113">
        <v>1</v>
      </c>
      <c r="B14" s="70" t="s">
        <v>300</v>
      </c>
      <c r="C14" s="71">
        <v>16068.57</v>
      </c>
      <c r="D14" s="71">
        <v>16068.57</v>
      </c>
      <c r="E14" s="71"/>
      <c r="F14" s="71">
        <v>17760</v>
      </c>
      <c r="G14" s="71">
        <v>17760</v>
      </c>
      <c r="H14" s="71"/>
      <c r="I14" s="71">
        <v>17760</v>
      </c>
      <c r="J14" s="71">
        <v>17760</v>
      </c>
      <c r="K14" s="71"/>
      <c r="L14" s="71">
        <v>17760</v>
      </c>
      <c r="M14" s="71">
        <v>17760</v>
      </c>
      <c r="N14" s="71"/>
      <c r="O14" s="71">
        <v>17760</v>
      </c>
      <c r="P14" s="71">
        <v>17760</v>
      </c>
      <c r="Q14" s="71"/>
      <c r="R14" s="71">
        <v>7893.33</v>
      </c>
      <c r="S14" s="71">
        <v>7893.33</v>
      </c>
      <c r="T14" s="71"/>
      <c r="U14" s="72">
        <v>95001.9</v>
      </c>
      <c r="V14" s="61"/>
      <c r="W14" s="58"/>
      <c r="X14" s="73"/>
    </row>
    <row r="15" spans="1:24" s="5" customFormat="1" hidden="1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  <c r="V15" s="62"/>
      <c r="W15" s="56"/>
      <c r="X15" s="81"/>
    </row>
    <row r="16" spans="1:24" s="5" customFormat="1" x14ac:dyDescent="0.2">
      <c r="A16" s="113">
        <v>8</v>
      </c>
      <c r="B16" s="70" t="s">
        <v>301</v>
      </c>
      <c r="C16" s="71">
        <v>2410.29</v>
      </c>
      <c r="D16" s="71">
        <v>2410.29</v>
      </c>
      <c r="E16" s="71"/>
      <c r="F16" s="71">
        <v>2664</v>
      </c>
      <c r="G16" s="71">
        <v>2664</v>
      </c>
      <c r="H16" s="71"/>
      <c r="I16" s="71">
        <v>2664</v>
      </c>
      <c r="J16" s="71">
        <v>2664</v>
      </c>
      <c r="K16" s="71"/>
      <c r="L16" s="71">
        <v>2664</v>
      </c>
      <c r="M16" s="71">
        <v>2664</v>
      </c>
      <c r="N16" s="71"/>
      <c r="O16" s="71">
        <v>2664</v>
      </c>
      <c r="P16" s="71">
        <v>2664</v>
      </c>
      <c r="Q16" s="71"/>
      <c r="R16" s="71">
        <v>1184</v>
      </c>
      <c r="S16" s="71">
        <v>1184</v>
      </c>
      <c r="T16" s="71"/>
      <c r="U16" s="72">
        <v>14250.29</v>
      </c>
      <c r="V16" s="61"/>
      <c r="W16" s="58"/>
      <c r="X16" s="73"/>
    </row>
    <row r="17" spans="1:24" s="5" customFormat="1" hidden="1" x14ac:dyDescent="0.2">
      <c r="A17" s="77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  <c r="V17" s="62"/>
      <c r="W17" s="56"/>
      <c r="X17" s="81"/>
    </row>
    <row r="18" spans="1:24" s="5" customFormat="1" ht="25.5" x14ac:dyDescent="0.2">
      <c r="A18" s="113">
        <v>31</v>
      </c>
      <c r="B18" s="70" t="s">
        <v>307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>
        <v>25646.639999999999</v>
      </c>
      <c r="S18" s="71">
        <v>25646.639999999999</v>
      </c>
      <c r="T18" s="71"/>
      <c r="U18" s="72">
        <v>25646.639999999999</v>
      </c>
      <c r="V18" s="61"/>
      <c r="W18" s="58"/>
      <c r="X18" s="73"/>
    </row>
    <row r="19" spans="1:24" s="5" customFormat="1" hidden="1" x14ac:dyDescent="0.2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  <c r="V19" s="62"/>
      <c r="W19" s="56"/>
      <c r="X19" s="81"/>
    </row>
    <row r="20" spans="1:24" s="5" customFormat="1" ht="13.5" thickBot="1" x14ac:dyDescent="0.25">
      <c r="A20" s="113">
        <v>40</v>
      </c>
      <c r="B20" s="70" t="s">
        <v>302</v>
      </c>
      <c r="C20" s="71">
        <v>8034.29</v>
      </c>
      <c r="D20" s="71">
        <v>8034.29</v>
      </c>
      <c r="E20" s="71"/>
      <c r="F20" s="71">
        <v>8880</v>
      </c>
      <c r="G20" s="71">
        <v>8880</v>
      </c>
      <c r="H20" s="71"/>
      <c r="I20" s="71">
        <v>8880</v>
      </c>
      <c r="J20" s="71">
        <v>8880</v>
      </c>
      <c r="K20" s="71"/>
      <c r="L20" s="71">
        <v>8880</v>
      </c>
      <c r="M20" s="71">
        <v>8880</v>
      </c>
      <c r="N20" s="71"/>
      <c r="O20" s="71">
        <v>8880</v>
      </c>
      <c r="P20" s="71">
        <v>8880</v>
      </c>
      <c r="Q20" s="71"/>
      <c r="R20" s="71">
        <v>3946.67</v>
      </c>
      <c r="S20" s="71">
        <v>3946.67</v>
      </c>
      <c r="T20" s="71"/>
      <c r="U20" s="72">
        <v>47500.959999999999</v>
      </c>
      <c r="V20" s="61"/>
      <c r="W20" s="58"/>
      <c r="X20" s="73"/>
    </row>
    <row r="21" spans="1:24" s="5" customFormat="1" ht="13.5" hidden="1" thickBot="1" x14ac:dyDescent="0.25">
      <c r="A21" s="77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62"/>
      <c r="W21" s="56"/>
      <c r="X21" s="81"/>
    </row>
    <row r="22" spans="1:24" ht="12.75" customHeight="1" x14ac:dyDescent="0.2">
      <c r="A22" s="8" t="s">
        <v>303</v>
      </c>
      <c r="B22" s="9"/>
      <c r="C22" s="82">
        <f>SUM(Лист1!C14:C21)</f>
        <v>26513.15</v>
      </c>
      <c r="D22" s="82"/>
      <c r="E22" s="83"/>
      <c r="F22" s="82">
        <f>SUM(Лист1!F14:F21)</f>
        <v>29304</v>
      </c>
      <c r="G22" s="82"/>
      <c r="H22" s="83"/>
      <c r="I22" s="82">
        <f>SUM(Лист1!I14:I21)</f>
        <v>29304</v>
      </c>
      <c r="J22" s="82"/>
      <c r="K22" s="83"/>
      <c r="L22" s="82">
        <f>SUM(Лист1!L14:L21)</f>
        <v>29304</v>
      </c>
      <c r="M22" s="82"/>
      <c r="N22" s="83"/>
      <c r="O22" s="82">
        <f>SUM(Лист1!O14:O21)</f>
        <v>29304</v>
      </c>
      <c r="P22" s="82"/>
      <c r="Q22" s="83"/>
      <c r="R22" s="82">
        <f>SUM(Лист1!R14:R21)</f>
        <v>38670.639999999999</v>
      </c>
      <c r="S22" s="82"/>
      <c r="T22" s="83"/>
      <c r="U22" s="84">
        <v>182399.79</v>
      </c>
      <c r="V22" s="58"/>
      <c r="W22" s="58"/>
      <c r="X22" s="85"/>
    </row>
    <row r="23" spans="1:24" ht="13.5" customHeight="1" thickBot="1" x14ac:dyDescent="0.25">
      <c r="A23" s="86"/>
      <c r="B23" s="10"/>
      <c r="C23" s="87" t="str">
        <f xml:space="preserve"> IF(ISBLANK($A$1),"", CONCATENATE(TEXT(C22/$B$1,"0,00"), " ", $A$1))</f>
        <v/>
      </c>
      <c r="D23" s="87"/>
      <c r="E23" s="88"/>
      <c r="F23" s="87" t="str">
        <f xml:space="preserve"> IF(ISBLANK($A$1),"", CONCATENATE(TEXT(F22/$B$1,"0,00"), " ", $A$1))</f>
        <v/>
      </c>
      <c r="G23" s="87"/>
      <c r="H23" s="88"/>
      <c r="I23" s="87" t="str">
        <f xml:space="preserve"> IF(ISBLANK($A$1),"", CONCATENATE(TEXT(I22/$B$1,"0,00"), " ", $A$1))</f>
        <v/>
      </c>
      <c r="J23" s="87"/>
      <c r="K23" s="88"/>
      <c r="L23" s="87" t="str">
        <f xml:space="preserve"> IF(ISBLANK($A$1),"", CONCATENATE(TEXT(L22/$B$1,"0,00"), " ", $A$1))</f>
        <v/>
      </c>
      <c r="M23" s="87"/>
      <c r="N23" s="88"/>
      <c r="O23" s="87" t="str">
        <f xml:space="preserve"> IF(ISBLANK($A$1),"", CONCATENATE(TEXT(O22/$B$1,"0,00"), " ", $A$1))</f>
        <v/>
      </c>
      <c r="P23" s="87"/>
      <c r="Q23" s="88"/>
      <c r="R23" s="87" t="str">
        <f xml:space="preserve"> IF(ISBLANK($A$1),"", CONCATENATE(TEXT(R22/$B$1,"0,00"), " ", $A$1))</f>
        <v/>
      </c>
      <c r="S23" s="87"/>
      <c r="T23" s="88"/>
      <c r="U23" s="55" t="str">
        <f xml:space="preserve"> IF(ISBLANK($A$1),"", CONCATENATE(TEXT(U22/$B$1,"0,00"), " ", $A$1))</f>
        <v/>
      </c>
      <c r="V23" s="56"/>
      <c r="W23" s="56"/>
      <c r="X23" s="89"/>
    </row>
    <row r="24" spans="1:24" ht="13.5" customHeight="1" thickBot="1" x14ac:dyDescent="0.25">
      <c r="A24" s="4"/>
      <c r="B24" s="4"/>
      <c r="C24" s="17"/>
      <c r="D24" s="5"/>
      <c r="E24" s="5"/>
      <c r="F24" s="17"/>
      <c r="G24" s="5"/>
      <c r="H24" s="5"/>
      <c r="I24" s="17"/>
      <c r="J24" s="5"/>
      <c r="K24" s="5"/>
      <c r="L24" s="17"/>
      <c r="M24" s="5"/>
      <c r="N24" s="5"/>
      <c r="O24" s="17"/>
      <c r="P24" s="5"/>
      <c r="Q24" s="5"/>
      <c r="R24" s="17"/>
      <c r="S24" s="5"/>
      <c r="T24" s="5"/>
      <c r="U24" s="4"/>
      <c r="V24" s="6"/>
      <c r="W24" s="6"/>
      <c r="X24" s="4"/>
    </row>
    <row r="25" spans="1:24" ht="12.75" customHeight="1" x14ac:dyDescent="0.2">
      <c r="A25" s="11" t="str">
        <f>CHAR(160)</f>
        <v> 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56"/>
      <c r="W25" s="56"/>
      <c r="X25" s="56"/>
    </row>
    <row r="26" spans="1:24" ht="1.35" customHeight="1" x14ac:dyDescent="0.2">
      <c r="A26" s="4"/>
      <c r="B26" s="4"/>
      <c r="C26" s="4"/>
      <c r="D26" s="5"/>
      <c r="E26" s="5"/>
      <c r="F26" s="4"/>
      <c r="G26" s="6"/>
      <c r="H26" s="6"/>
      <c r="I26" s="4"/>
      <c r="J26" s="5"/>
      <c r="K26" s="5"/>
      <c r="L26" s="4"/>
      <c r="M26" s="5"/>
      <c r="N26" s="5"/>
      <c r="O26" s="5"/>
      <c r="P26" s="5"/>
      <c r="Q26" s="5"/>
      <c r="R26" s="5"/>
    </row>
  </sheetData>
  <pageMargins left="0.39370078740157483" right="0.39370078740157483" top="0.78740157480314965" bottom="0.78740157480314965" header="0.51181102362204722" footer="0.51181102362204722"/>
  <pageSetup paperSize="9" scale="95" orientation="landscape" verticalDpi="0" r:id="rId1"/>
  <headerFooter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33"/>
  <sheetViews>
    <sheetView workbookViewId="0">
      <selection activeCell="E31" sqref="E31"/>
    </sheetView>
  </sheetViews>
  <sheetFormatPr defaultRowHeight="12.75" x14ac:dyDescent="0.2"/>
  <cols>
    <col min="1" max="1" width="3.28515625" customWidth="1"/>
    <col min="3" max="3" width="2.140625" customWidth="1"/>
    <col min="4" max="4" width="21.140625" customWidth="1"/>
    <col min="5" max="5" width="75.28515625" style="1" customWidth="1"/>
  </cols>
  <sheetData>
    <row r="1" spans="1:5" x14ac:dyDescent="0.2">
      <c r="A1" t="s">
        <v>89</v>
      </c>
      <c r="B1" t="s">
        <v>112</v>
      </c>
    </row>
    <row r="2" spans="1:5" x14ac:dyDescent="0.2">
      <c r="B2" t="s">
        <v>0</v>
      </c>
      <c r="C2" t="s">
        <v>1</v>
      </c>
      <c r="D2" t="s">
        <v>84</v>
      </c>
      <c r="E2" s="1" t="s">
        <v>85</v>
      </c>
    </row>
    <row r="3" spans="1:5" x14ac:dyDescent="0.2">
      <c r="B3" t="s">
        <v>0</v>
      </c>
      <c r="C3" t="s">
        <v>1</v>
      </c>
      <c r="D3" t="s">
        <v>76</v>
      </c>
      <c r="E3" s="1">
        <v>0</v>
      </c>
    </row>
    <row r="4" spans="1:5" x14ac:dyDescent="0.2">
      <c r="B4" t="s">
        <v>0</v>
      </c>
      <c r="C4" t="s">
        <v>1</v>
      </c>
      <c r="D4" t="s">
        <v>74</v>
      </c>
      <c r="E4" s="1">
        <v>0</v>
      </c>
    </row>
    <row r="5" spans="1:5" s="114" customFormat="1" x14ac:dyDescent="0.2">
      <c r="B5" s="114" t="s">
        <v>0</v>
      </c>
      <c r="C5" s="114" t="s">
        <v>1</v>
      </c>
      <c r="D5" s="114" t="s">
        <v>229</v>
      </c>
      <c r="E5" s="115">
        <v>0</v>
      </c>
    </row>
    <row r="6" spans="1:5" s="114" customFormat="1" x14ac:dyDescent="0.2">
      <c r="B6" s="114" t="s">
        <v>0</v>
      </c>
      <c r="C6" s="114" t="s">
        <v>1</v>
      </c>
      <c r="D6" s="114" t="s">
        <v>230</v>
      </c>
      <c r="E6" s="115">
        <v>0</v>
      </c>
    </row>
    <row r="7" spans="1:5" s="114" customFormat="1" x14ac:dyDescent="0.2">
      <c r="B7" s="114" t="s">
        <v>0</v>
      </c>
      <c r="C7" s="114" t="s">
        <v>1</v>
      </c>
      <c r="D7" s="114" t="s">
        <v>233</v>
      </c>
      <c r="E7" s="115">
        <v>0</v>
      </c>
    </row>
    <row r="8" spans="1:5" s="114" customFormat="1" x14ac:dyDescent="0.2">
      <c r="B8" s="114" t="s">
        <v>0</v>
      </c>
      <c r="C8" s="114" t="s">
        <v>1</v>
      </c>
      <c r="D8" s="114" t="s">
        <v>234</v>
      </c>
      <c r="E8" s="115">
        <v>0</v>
      </c>
    </row>
    <row r="9" spans="1:5" s="114" customFormat="1" x14ac:dyDescent="0.2">
      <c r="B9" s="114" t="s">
        <v>0</v>
      </c>
      <c r="C9" s="114" t="s">
        <v>1</v>
      </c>
      <c r="D9" s="114" t="s">
        <v>16</v>
      </c>
      <c r="E9" s="115">
        <v>0</v>
      </c>
    </row>
    <row r="10" spans="1:5" s="114" customFormat="1" x14ac:dyDescent="0.2">
      <c r="B10" s="114" t="s">
        <v>0</v>
      </c>
      <c r="C10" s="114" t="s">
        <v>1</v>
      </c>
      <c r="D10" s="114" t="s">
        <v>241</v>
      </c>
      <c r="E10" s="115">
        <v>0</v>
      </c>
    </row>
    <row r="11" spans="1:5" s="114" customFormat="1" x14ac:dyDescent="0.2">
      <c r="B11" s="114" t="s">
        <v>0</v>
      </c>
      <c r="C11" s="114" t="s">
        <v>1</v>
      </c>
      <c r="D11" s="114" t="s">
        <v>242</v>
      </c>
      <c r="E11" s="115">
        <v>0</v>
      </c>
    </row>
    <row r="12" spans="1:5" s="114" customFormat="1" x14ac:dyDescent="0.2">
      <c r="B12" s="114" t="s">
        <v>0</v>
      </c>
      <c r="C12" s="114" t="s">
        <v>1</v>
      </c>
      <c r="D12" s="114" t="s">
        <v>21</v>
      </c>
      <c r="E12" s="115" t="s">
        <v>14</v>
      </c>
    </row>
    <row r="13" spans="1:5" s="114" customFormat="1" x14ac:dyDescent="0.2">
      <c r="B13" s="114" t="s">
        <v>0</v>
      </c>
      <c r="C13" s="114" t="s">
        <v>3</v>
      </c>
      <c r="D13" s="114" t="s">
        <v>21</v>
      </c>
      <c r="E13" s="115" t="s">
        <v>22</v>
      </c>
    </row>
    <row r="14" spans="1:5" s="114" customFormat="1" x14ac:dyDescent="0.2">
      <c r="B14" s="114" t="s">
        <v>0</v>
      </c>
      <c r="D14" s="114" t="s">
        <v>17</v>
      </c>
      <c r="E14" s="115" t="s">
        <v>18</v>
      </c>
    </row>
    <row r="15" spans="1:5" s="114" customFormat="1" x14ac:dyDescent="0.2">
      <c r="B15" s="114" t="s">
        <v>0</v>
      </c>
      <c r="D15" s="114" t="s">
        <v>19</v>
      </c>
      <c r="E15" s="115" t="s">
        <v>20</v>
      </c>
    </row>
    <row r="16" spans="1:5" s="114" customFormat="1" x14ac:dyDescent="0.2">
      <c r="B16" s="114" t="s">
        <v>0</v>
      </c>
      <c r="C16" s="114" t="s">
        <v>1</v>
      </c>
      <c r="D16" s="114" t="s">
        <v>24</v>
      </c>
      <c r="E16" s="115">
        <v>0</v>
      </c>
    </row>
    <row r="17" spans="1:5" s="114" customFormat="1" x14ac:dyDescent="0.2">
      <c r="B17" s="114" t="s">
        <v>0</v>
      </c>
      <c r="C17" s="114" t="s">
        <v>1</v>
      </c>
      <c r="D17" s="114" t="s">
        <v>66</v>
      </c>
      <c r="E17" s="115">
        <v>0</v>
      </c>
    </row>
    <row r="18" spans="1:5" s="114" customFormat="1" x14ac:dyDescent="0.2">
      <c r="B18" s="114" t="s">
        <v>0</v>
      </c>
      <c r="C18" s="114" t="s">
        <v>1</v>
      </c>
      <c r="D18" s="114" t="s">
        <v>276</v>
      </c>
      <c r="E18" s="115" t="s">
        <v>14</v>
      </c>
    </row>
    <row r="19" spans="1:5" s="114" customFormat="1" x14ac:dyDescent="0.2">
      <c r="B19" s="114" t="s">
        <v>0</v>
      </c>
      <c r="C19" s="114" t="s">
        <v>1</v>
      </c>
      <c r="D19" s="114" t="s">
        <v>72</v>
      </c>
      <c r="E19" s="115">
        <v>0</v>
      </c>
    </row>
    <row r="20" spans="1:5" s="114" customFormat="1" x14ac:dyDescent="0.2">
      <c r="E20" s="115"/>
    </row>
    <row r="21" spans="1:5" s="114" customFormat="1" x14ac:dyDescent="0.2">
      <c r="B21" s="114" t="s">
        <v>11</v>
      </c>
      <c r="C21" s="114" t="s">
        <v>1</v>
      </c>
      <c r="D21" s="114" t="s">
        <v>16</v>
      </c>
      <c r="E21" s="115">
        <v>0</v>
      </c>
    </row>
    <row r="22" spans="1:5" s="114" customFormat="1" x14ac:dyDescent="0.2">
      <c r="B22" s="114" t="s">
        <v>11</v>
      </c>
      <c r="C22" s="114" t="s">
        <v>1</v>
      </c>
      <c r="D22" s="114" t="s">
        <v>241</v>
      </c>
      <c r="E22" s="115">
        <v>0</v>
      </c>
    </row>
    <row r="23" spans="1:5" s="114" customFormat="1" x14ac:dyDescent="0.2">
      <c r="B23" s="114" t="s">
        <v>11</v>
      </c>
      <c r="C23" s="114" t="s">
        <v>1</v>
      </c>
      <c r="D23" s="114" t="s">
        <v>242</v>
      </c>
      <c r="E23" s="115">
        <v>0</v>
      </c>
    </row>
    <row r="24" spans="1:5" s="114" customFormat="1" x14ac:dyDescent="0.2">
      <c r="B24" s="114" t="s">
        <v>11</v>
      </c>
      <c r="C24" s="114" t="s">
        <v>1</v>
      </c>
      <c r="D24" s="114" t="s">
        <v>90</v>
      </c>
      <c r="E24" s="115" t="s">
        <v>14</v>
      </c>
    </row>
    <row r="25" spans="1:5" x14ac:dyDescent="0.2">
      <c r="A25" s="2"/>
      <c r="B25" s="2" t="s">
        <v>11</v>
      </c>
      <c r="C25" s="2" t="s">
        <v>1</v>
      </c>
      <c r="D25" s="2" t="s">
        <v>91</v>
      </c>
      <c r="E25" s="14" t="s">
        <v>14</v>
      </c>
    </row>
    <row r="26" spans="1:5" ht="38.25" x14ac:dyDescent="0.2">
      <c r="A26" s="2"/>
      <c r="B26" s="2" t="s">
        <v>11</v>
      </c>
      <c r="C26" s="2" t="s">
        <v>3</v>
      </c>
      <c r="D26" s="2" t="s">
        <v>90</v>
      </c>
      <c r="E26" s="14" t="s">
        <v>266</v>
      </c>
    </row>
    <row r="27" spans="1:5" ht="25.5" x14ac:dyDescent="0.2">
      <c r="A27" s="2"/>
      <c r="B27" s="2" t="s">
        <v>11</v>
      </c>
      <c r="C27" s="2" t="s">
        <v>3</v>
      </c>
      <c r="D27" s="2" t="s">
        <v>91</v>
      </c>
      <c r="E27" s="14" t="s">
        <v>92</v>
      </c>
    </row>
    <row r="28" spans="1:5" x14ac:dyDescent="0.2">
      <c r="A28" s="2"/>
      <c r="B28" s="2" t="s">
        <v>11</v>
      </c>
      <c r="C28" s="2"/>
      <c r="D28" s="2" t="s">
        <v>93</v>
      </c>
      <c r="E28" s="14" t="s">
        <v>281</v>
      </c>
    </row>
    <row r="29" spans="1:5" ht="25.5" x14ac:dyDescent="0.2">
      <c r="A29" s="2"/>
      <c r="B29" s="2" t="s">
        <v>11</v>
      </c>
      <c r="C29" s="2"/>
      <c r="D29" s="2" t="s">
        <v>13</v>
      </c>
      <c r="E29" s="14" t="s">
        <v>267</v>
      </c>
    </row>
    <row r="30" spans="1:5" x14ac:dyDescent="0.2">
      <c r="A30" s="2"/>
      <c r="B30" s="2" t="s">
        <v>11</v>
      </c>
      <c r="C30" s="2"/>
      <c r="D30" s="2" t="s">
        <v>5</v>
      </c>
      <c r="E30" s="14" t="s">
        <v>291</v>
      </c>
    </row>
    <row r="31" spans="1:5" x14ac:dyDescent="0.2">
      <c r="A31" s="2"/>
      <c r="B31" s="2" t="s">
        <v>11</v>
      </c>
      <c r="C31" s="2"/>
      <c r="D31" s="2" t="s">
        <v>94</v>
      </c>
      <c r="E31" s="14" t="s">
        <v>268</v>
      </c>
    </row>
    <row r="32" spans="1:5" x14ac:dyDescent="0.2">
      <c r="A32" s="2"/>
      <c r="B32" s="2" t="s">
        <v>11</v>
      </c>
      <c r="C32" s="2"/>
      <c r="D32" s="2" t="s">
        <v>95</v>
      </c>
      <c r="E32" s="14" t="s">
        <v>96</v>
      </c>
    </row>
    <row r="33" spans="1:6" x14ac:dyDescent="0.2">
      <c r="A33" s="2"/>
      <c r="B33" s="2" t="s">
        <v>11</v>
      </c>
      <c r="C33" s="2"/>
      <c r="D33" s="2" t="s">
        <v>97</v>
      </c>
      <c r="E33" s="14" t="s">
        <v>99</v>
      </c>
    </row>
    <row r="34" spans="1:6" x14ac:dyDescent="0.2">
      <c r="A34" s="2"/>
      <c r="B34" s="2" t="s">
        <v>11</v>
      </c>
      <c r="C34" s="2"/>
      <c r="D34" s="2" t="s">
        <v>100</v>
      </c>
      <c r="E34" s="14" t="s">
        <v>119</v>
      </c>
    </row>
    <row r="35" spans="1:6" x14ac:dyDescent="0.2">
      <c r="A35" s="2"/>
      <c r="B35" s="2" t="s">
        <v>11</v>
      </c>
      <c r="C35" s="2"/>
      <c r="D35" s="2" t="s">
        <v>101</v>
      </c>
      <c r="E35" s="14" t="s">
        <v>120</v>
      </c>
      <c r="F35" s="3"/>
    </row>
    <row r="36" spans="1:6" x14ac:dyDescent="0.2">
      <c r="A36" s="2"/>
      <c r="B36" s="2" t="s">
        <v>11</v>
      </c>
      <c r="C36" s="2"/>
      <c r="D36" s="2" t="s">
        <v>102</v>
      </c>
      <c r="E36" s="14" t="s">
        <v>121</v>
      </c>
      <c r="F36" s="3"/>
    </row>
    <row r="37" spans="1:6" x14ac:dyDescent="0.2">
      <c r="A37" s="2"/>
      <c r="B37" s="2" t="s">
        <v>11</v>
      </c>
      <c r="C37" s="2"/>
      <c r="D37" s="2" t="s">
        <v>103</v>
      </c>
      <c r="E37" s="14" t="s">
        <v>122</v>
      </c>
      <c r="F37" s="3"/>
    </row>
    <row r="38" spans="1:6" x14ac:dyDescent="0.2">
      <c r="A38" s="2"/>
      <c r="B38" s="2"/>
      <c r="C38" s="2"/>
      <c r="D38" s="2"/>
      <c r="E38" s="14"/>
    </row>
    <row r="39" spans="1:6" x14ac:dyDescent="0.2">
      <c r="B39" t="s">
        <v>57</v>
      </c>
      <c r="D39" t="s">
        <v>58</v>
      </c>
      <c r="E39" s="1" t="s">
        <v>86</v>
      </c>
    </row>
    <row r="40" spans="1:6" x14ac:dyDescent="0.2">
      <c r="B40" t="s">
        <v>6</v>
      </c>
      <c r="D40" t="s">
        <v>68</v>
      </c>
      <c r="E40" s="1" t="s">
        <v>269</v>
      </c>
    </row>
    <row r="41" spans="1:6" x14ac:dyDescent="0.2">
      <c r="B41" t="s">
        <v>6</v>
      </c>
      <c r="C41" t="s">
        <v>1</v>
      </c>
      <c r="D41" s="5" t="s">
        <v>114</v>
      </c>
      <c r="E41" s="1" t="s">
        <v>14</v>
      </c>
    </row>
    <row r="42" spans="1:6" x14ac:dyDescent="0.2">
      <c r="B42" t="s">
        <v>6</v>
      </c>
      <c r="C42" t="s">
        <v>3</v>
      </c>
      <c r="D42" s="5" t="s">
        <v>114</v>
      </c>
      <c r="E42" s="1" t="s">
        <v>270</v>
      </c>
    </row>
    <row r="43" spans="1:6" x14ac:dyDescent="0.2">
      <c r="B43" t="s">
        <v>6</v>
      </c>
      <c r="C43" t="s">
        <v>1</v>
      </c>
      <c r="D43" t="s">
        <v>76</v>
      </c>
      <c r="E43" s="1">
        <v>0</v>
      </c>
    </row>
    <row r="44" spans="1:6" s="114" customFormat="1" x14ac:dyDescent="0.2">
      <c r="B44" s="114" t="s">
        <v>6</v>
      </c>
      <c r="C44" s="114" t="s">
        <v>1</v>
      </c>
      <c r="D44" s="114" t="s">
        <v>233</v>
      </c>
      <c r="E44" s="115">
        <v>0</v>
      </c>
    </row>
    <row r="45" spans="1:6" s="114" customFormat="1" x14ac:dyDescent="0.2">
      <c r="B45" s="114" t="s">
        <v>6</v>
      </c>
      <c r="C45" s="114" t="s">
        <v>1</v>
      </c>
      <c r="D45" s="114" t="s">
        <v>234</v>
      </c>
      <c r="E45" s="115">
        <v>0</v>
      </c>
    </row>
    <row r="46" spans="1:6" s="114" customFormat="1" x14ac:dyDescent="0.2">
      <c r="E46" s="115"/>
    </row>
    <row r="47" spans="1:6" s="114" customFormat="1" x14ac:dyDescent="0.2">
      <c r="B47" s="114" t="s">
        <v>2</v>
      </c>
      <c r="C47" s="114" t="s">
        <v>62</v>
      </c>
      <c r="D47" s="114" t="s">
        <v>63</v>
      </c>
      <c r="E47" s="115" t="s">
        <v>14</v>
      </c>
      <c r="F47" s="114" t="s">
        <v>87</v>
      </c>
    </row>
    <row r="48" spans="1:6" s="114" customFormat="1" x14ac:dyDescent="0.2">
      <c r="B48" s="114" t="s">
        <v>2</v>
      </c>
      <c r="C48" s="114" t="s">
        <v>3</v>
      </c>
      <c r="D48" s="114" t="s">
        <v>74</v>
      </c>
      <c r="E48" s="115" t="s">
        <v>277</v>
      </c>
    </row>
    <row r="49" spans="1:5" s="114" customFormat="1" x14ac:dyDescent="0.2">
      <c r="B49" s="114" t="s">
        <v>2</v>
      </c>
      <c r="C49" s="114" t="s">
        <v>3</v>
      </c>
      <c r="D49" s="114" t="s">
        <v>229</v>
      </c>
      <c r="E49" s="115" t="s">
        <v>279</v>
      </c>
    </row>
    <row r="50" spans="1:5" s="114" customFormat="1" x14ac:dyDescent="0.2">
      <c r="B50" s="114" t="s">
        <v>2</v>
      </c>
      <c r="C50" s="114" t="s">
        <v>3</v>
      </c>
      <c r="D50" s="114" t="s">
        <v>230</v>
      </c>
      <c r="E50" s="115" t="s">
        <v>280</v>
      </c>
    </row>
    <row r="51" spans="1:5" s="114" customFormat="1" x14ac:dyDescent="0.2">
      <c r="B51" s="114" t="s">
        <v>2</v>
      </c>
      <c r="C51" s="114" t="s">
        <v>3</v>
      </c>
      <c r="D51" s="114" t="s">
        <v>276</v>
      </c>
      <c r="E51" s="115" t="s">
        <v>278</v>
      </c>
    </row>
    <row r="52" spans="1:5" s="114" customFormat="1" x14ac:dyDescent="0.2">
      <c r="B52" s="114" t="s">
        <v>2</v>
      </c>
      <c r="C52" s="114" t="s">
        <v>3</v>
      </c>
      <c r="D52" s="114" t="s">
        <v>72</v>
      </c>
      <c r="E52" s="115" t="s">
        <v>79</v>
      </c>
    </row>
    <row r="53" spans="1:5" s="114" customFormat="1" x14ac:dyDescent="0.2">
      <c r="B53" s="114" t="s">
        <v>2</v>
      </c>
      <c r="C53" s="114" t="s">
        <v>3</v>
      </c>
      <c r="D53" s="114" t="s">
        <v>74</v>
      </c>
      <c r="E53" s="115" t="s">
        <v>80</v>
      </c>
    </row>
    <row r="54" spans="1:5" s="114" customFormat="1" ht="25.5" x14ac:dyDescent="0.2">
      <c r="B54" s="114" t="s">
        <v>2</v>
      </c>
      <c r="C54" s="114" t="s">
        <v>3</v>
      </c>
      <c r="D54" s="114" t="s">
        <v>229</v>
      </c>
      <c r="E54" s="115" t="s">
        <v>231</v>
      </c>
    </row>
    <row r="55" spans="1:5" s="114" customFormat="1" ht="25.5" x14ac:dyDescent="0.2">
      <c r="B55" s="114" t="s">
        <v>2</v>
      </c>
      <c r="C55" s="114" t="s">
        <v>3</v>
      </c>
      <c r="D55" s="114" t="s">
        <v>230</v>
      </c>
      <c r="E55" s="115" t="s">
        <v>232</v>
      </c>
    </row>
    <row r="56" spans="1:5" s="114" customFormat="1" x14ac:dyDescent="0.2">
      <c r="B56" s="114" t="s">
        <v>2</v>
      </c>
      <c r="C56" s="114" t="s">
        <v>3</v>
      </c>
      <c r="D56" s="114" t="s">
        <v>76</v>
      </c>
      <c r="E56" s="115" t="s">
        <v>81</v>
      </c>
    </row>
    <row r="57" spans="1:5" s="114" customFormat="1" ht="25.5" x14ac:dyDescent="0.2">
      <c r="B57" s="114" t="s">
        <v>2</v>
      </c>
      <c r="C57" s="114" t="s">
        <v>3</v>
      </c>
      <c r="D57" s="114" t="s">
        <v>16</v>
      </c>
      <c r="E57" s="115" t="s">
        <v>290</v>
      </c>
    </row>
    <row r="58" spans="1:5" s="114" customFormat="1" ht="25.5" x14ac:dyDescent="0.2">
      <c r="B58" s="114" t="s">
        <v>2</v>
      </c>
      <c r="C58" s="114" t="s">
        <v>3</v>
      </c>
      <c r="D58" s="114" t="s">
        <v>233</v>
      </c>
      <c r="E58" s="115" t="s">
        <v>235</v>
      </c>
    </row>
    <row r="59" spans="1:5" s="114" customFormat="1" ht="25.5" x14ac:dyDescent="0.2">
      <c r="B59" s="114" t="s">
        <v>2</v>
      </c>
      <c r="C59" s="114" t="s">
        <v>3</v>
      </c>
      <c r="D59" s="114" t="s">
        <v>234</v>
      </c>
      <c r="E59" s="115" t="s">
        <v>236</v>
      </c>
    </row>
    <row r="60" spans="1:5" s="114" customFormat="1" ht="25.5" x14ac:dyDescent="0.2">
      <c r="B60" s="114" t="s">
        <v>2</v>
      </c>
      <c r="C60" s="114" t="s">
        <v>3</v>
      </c>
      <c r="D60" s="114" t="s">
        <v>241</v>
      </c>
      <c r="E60" s="115" t="s">
        <v>243</v>
      </c>
    </row>
    <row r="61" spans="1:5" s="114" customFormat="1" ht="25.5" x14ac:dyDescent="0.2">
      <c r="B61" s="114" t="s">
        <v>2</v>
      </c>
      <c r="C61" s="114" t="s">
        <v>3</v>
      </c>
      <c r="D61" s="114" t="s">
        <v>242</v>
      </c>
      <c r="E61" s="115" t="s">
        <v>244</v>
      </c>
    </row>
    <row r="64" spans="1:5" x14ac:dyDescent="0.2">
      <c r="A64" s="15" t="s">
        <v>89</v>
      </c>
      <c r="B64" s="15" t="s">
        <v>109</v>
      </c>
      <c r="C64" s="15"/>
      <c r="D64" s="15"/>
      <c r="E64" s="16"/>
    </row>
    <row r="65" spans="1:6" ht="25.5" x14ac:dyDescent="0.2">
      <c r="A65" s="15" t="s">
        <v>89</v>
      </c>
      <c r="B65" s="15" t="s">
        <v>2</v>
      </c>
      <c r="C65" s="15"/>
      <c r="D65" s="15" t="s">
        <v>61</v>
      </c>
      <c r="E65" s="16" t="s">
        <v>223</v>
      </c>
    </row>
    <row r="66" spans="1:6" x14ac:dyDescent="0.2">
      <c r="B66" s="116" t="s">
        <v>2</v>
      </c>
      <c r="C66" s="116"/>
      <c r="D66" s="116" t="s">
        <v>61</v>
      </c>
      <c r="E66" s="117" t="s">
        <v>222</v>
      </c>
    </row>
    <row r="67" spans="1:6" ht="25.5" x14ac:dyDescent="0.2">
      <c r="B67" t="s">
        <v>2</v>
      </c>
      <c r="D67" t="s">
        <v>8</v>
      </c>
      <c r="E67" s="14" t="s">
        <v>224</v>
      </c>
    </row>
    <row r="68" spans="1:6" x14ac:dyDescent="0.2">
      <c r="B68" t="s">
        <v>2</v>
      </c>
      <c r="C68" t="s">
        <v>62</v>
      </c>
      <c r="D68" t="s">
        <v>7</v>
      </c>
      <c r="E68" s="1" t="s">
        <v>82</v>
      </c>
      <c r="F68" t="s">
        <v>87</v>
      </c>
    </row>
    <row r="69" spans="1:6" x14ac:dyDescent="0.2">
      <c r="B69" t="s">
        <v>2</v>
      </c>
      <c r="C69" t="s">
        <v>62</v>
      </c>
      <c r="D69" t="s">
        <v>77</v>
      </c>
      <c r="E69" s="1" t="s">
        <v>225</v>
      </c>
      <c r="F69" t="s">
        <v>87</v>
      </c>
    </row>
    <row r="70" spans="1:6" x14ac:dyDescent="0.2">
      <c r="B70" t="s">
        <v>2</v>
      </c>
      <c r="C70" t="s">
        <v>62</v>
      </c>
      <c r="D70" t="s">
        <v>78</v>
      </c>
      <c r="E70" s="1" t="s">
        <v>83</v>
      </c>
      <c r="F70" t="s">
        <v>87</v>
      </c>
    </row>
    <row r="71" spans="1:6" ht="25.5" x14ac:dyDescent="0.2">
      <c r="B71" t="s">
        <v>2</v>
      </c>
      <c r="C71" t="s">
        <v>62</v>
      </c>
      <c r="D71" s="2" t="s">
        <v>23</v>
      </c>
      <c r="E71" s="14" t="s">
        <v>115</v>
      </c>
      <c r="F71" t="s">
        <v>87</v>
      </c>
    </row>
    <row r="72" spans="1:6" x14ac:dyDescent="0.2">
      <c r="B72" t="s">
        <v>2</v>
      </c>
      <c r="D72" s="2" t="s">
        <v>70</v>
      </c>
      <c r="E72" s="14" t="s">
        <v>74</v>
      </c>
    </row>
    <row r="73" spans="1:6" ht="25.5" x14ac:dyDescent="0.2">
      <c r="B73" t="s">
        <v>2</v>
      </c>
      <c r="D73" s="2" t="s">
        <v>71</v>
      </c>
      <c r="E73" s="14" t="s">
        <v>116</v>
      </c>
    </row>
    <row r="74" spans="1:6" s="114" customFormat="1" ht="25.5" x14ac:dyDescent="0.2">
      <c r="B74" s="114" t="s">
        <v>2</v>
      </c>
      <c r="D74" s="118" t="s">
        <v>228</v>
      </c>
      <c r="E74" s="121" t="s">
        <v>282</v>
      </c>
    </row>
    <row r="75" spans="1:6" s="114" customFormat="1" x14ac:dyDescent="0.2">
      <c r="E75" s="115"/>
    </row>
    <row r="76" spans="1:6" s="114" customFormat="1" x14ac:dyDescent="0.2">
      <c r="B76" s="114" t="s">
        <v>4</v>
      </c>
      <c r="D76" s="118" t="s">
        <v>64</v>
      </c>
      <c r="E76" s="115" t="s">
        <v>14</v>
      </c>
    </row>
    <row r="77" spans="1:6" s="114" customFormat="1" x14ac:dyDescent="0.2">
      <c r="B77" s="114" t="s">
        <v>4</v>
      </c>
      <c r="D77" s="118" t="s">
        <v>113</v>
      </c>
      <c r="E77" s="115" t="s">
        <v>271</v>
      </c>
    </row>
    <row r="78" spans="1:6" s="114" customFormat="1" x14ac:dyDescent="0.2">
      <c r="B78" s="114" t="s">
        <v>4</v>
      </c>
      <c r="C78" s="114" t="s">
        <v>67</v>
      </c>
      <c r="D78" s="118" t="s">
        <v>59</v>
      </c>
      <c r="E78" s="115" t="s">
        <v>69</v>
      </c>
    </row>
    <row r="79" spans="1:6" s="114" customFormat="1" x14ac:dyDescent="0.2">
      <c r="B79" s="114" t="s">
        <v>4</v>
      </c>
      <c r="D79" s="118" t="s">
        <v>73</v>
      </c>
      <c r="E79" s="115" t="s">
        <v>76</v>
      </c>
    </row>
    <row r="80" spans="1:6" s="114" customFormat="1" x14ac:dyDescent="0.2">
      <c r="B80" s="114" t="s">
        <v>4</v>
      </c>
      <c r="D80" s="118" t="s">
        <v>237</v>
      </c>
      <c r="E80" s="115" t="s">
        <v>283</v>
      </c>
    </row>
    <row r="81" spans="1:5" s="114" customFormat="1" x14ac:dyDescent="0.2">
      <c r="B81" s="114" t="s">
        <v>4</v>
      </c>
      <c r="D81" s="118" t="s">
        <v>238</v>
      </c>
      <c r="E81" s="115" t="s">
        <v>284</v>
      </c>
    </row>
    <row r="82" spans="1:5" s="114" customFormat="1" x14ac:dyDescent="0.2">
      <c r="E82" s="115"/>
    </row>
    <row r="83" spans="1:5" s="114" customFormat="1" x14ac:dyDescent="0.2">
      <c r="B83" s="114" t="s">
        <v>9</v>
      </c>
      <c r="D83" s="114" t="s">
        <v>65</v>
      </c>
      <c r="E83" s="115" t="s">
        <v>14</v>
      </c>
    </row>
    <row r="84" spans="1:5" s="114" customFormat="1" x14ac:dyDescent="0.2">
      <c r="B84" s="114" t="s">
        <v>9</v>
      </c>
      <c r="D84" s="114" t="s">
        <v>15</v>
      </c>
      <c r="E84" s="115" t="s">
        <v>88</v>
      </c>
    </row>
    <row r="85" spans="1:5" s="114" customFormat="1" x14ac:dyDescent="0.2">
      <c r="B85" s="114" t="s">
        <v>9</v>
      </c>
      <c r="D85" s="114" t="s">
        <v>75</v>
      </c>
      <c r="E85" s="115" t="s">
        <v>16</v>
      </c>
    </row>
    <row r="86" spans="1:5" s="114" customFormat="1" ht="25.5" x14ac:dyDescent="0.2">
      <c r="B86" s="114" t="s">
        <v>9</v>
      </c>
      <c r="D86" s="118" t="s">
        <v>239</v>
      </c>
      <c r="E86" s="115" t="s">
        <v>285</v>
      </c>
    </row>
    <row r="87" spans="1:5" s="114" customFormat="1" x14ac:dyDescent="0.2">
      <c r="B87" s="114" t="s">
        <v>9</v>
      </c>
      <c r="D87" s="118" t="s">
        <v>240</v>
      </c>
      <c r="E87" s="115" t="s">
        <v>286</v>
      </c>
    </row>
    <row r="88" spans="1:5" s="114" customFormat="1" x14ac:dyDescent="0.2">
      <c r="E88" s="115"/>
    </row>
    <row r="89" spans="1:5" x14ac:dyDescent="0.2">
      <c r="B89" t="s">
        <v>60</v>
      </c>
      <c r="C89" t="s">
        <v>1</v>
      </c>
      <c r="D89" s="2" t="s">
        <v>24</v>
      </c>
      <c r="E89" s="14">
        <v>0</v>
      </c>
    </row>
    <row r="90" spans="1:5" x14ac:dyDescent="0.2">
      <c r="B90" t="s">
        <v>60</v>
      </c>
      <c r="C90" t="s">
        <v>1</v>
      </c>
      <c r="D90" s="2" t="s">
        <v>66</v>
      </c>
      <c r="E90" s="14">
        <v>0</v>
      </c>
    </row>
    <row r="91" spans="1:5" x14ac:dyDescent="0.2">
      <c r="A91" s="2"/>
      <c r="B91" t="s">
        <v>60</v>
      </c>
      <c r="C91" s="2" t="s">
        <v>1</v>
      </c>
      <c r="D91" s="2" t="s">
        <v>105</v>
      </c>
      <c r="E91" s="14" t="s">
        <v>14</v>
      </c>
    </row>
    <row r="92" spans="1:5" x14ac:dyDescent="0.2">
      <c r="A92" s="2"/>
      <c r="B92" t="s">
        <v>60</v>
      </c>
      <c r="C92" s="2" t="s">
        <v>1</v>
      </c>
      <c r="D92" s="2" t="s">
        <v>106</v>
      </c>
      <c r="E92" s="14" t="s">
        <v>14</v>
      </c>
    </row>
    <row r="93" spans="1:5" ht="38.25" x14ac:dyDescent="0.2">
      <c r="A93" s="2"/>
      <c r="B93" t="s">
        <v>60</v>
      </c>
      <c r="C93" s="2" t="s">
        <v>3</v>
      </c>
      <c r="D93" s="2" t="s">
        <v>105</v>
      </c>
      <c r="E93" s="14" t="s">
        <v>266</v>
      </c>
    </row>
    <row r="94" spans="1:5" ht="25.5" x14ac:dyDescent="0.2">
      <c r="A94" s="2"/>
      <c r="B94" t="s">
        <v>60</v>
      </c>
      <c r="C94" s="2" t="s">
        <v>3</v>
      </c>
      <c r="D94" s="2" t="s">
        <v>106</v>
      </c>
      <c r="E94" s="14" t="s">
        <v>92</v>
      </c>
    </row>
    <row r="95" spans="1:5" x14ac:dyDescent="0.2">
      <c r="A95" s="2"/>
      <c r="B95" t="s">
        <v>60</v>
      </c>
      <c r="C95" s="2"/>
      <c r="D95" s="2" t="s">
        <v>107</v>
      </c>
      <c r="E95" s="14" t="s">
        <v>108</v>
      </c>
    </row>
    <row r="96" spans="1:5" x14ac:dyDescent="0.2">
      <c r="D96" s="2"/>
      <c r="E96" s="14"/>
    </row>
    <row r="97" spans="2:5" x14ac:dyDescent="0.2">
      <c r="B97" t="s">
        <v>12</v>
      </c>
      <c r="C97" t="s">
        <v>1</v>
      </c>
      <c r="D97" t="s">
        <v>40</v>
      </c>
      <c r="E97" s="1" t="s">
        <v>14</v>
      </c>
    </row>
    <row r="98" spans="2:5" x14ac:dyDescent="0.2">
      <c r="B98" t="s">
        <v>12</v>
      </c>
      <c r="C98" t="s">
        <v>1</v>
      </c>
      <c r="D98" t="s">
        <v>41</v>
      </c>
      <c r="E98" s="1" t="s">
        <v>14</v>
      </c>
    </row>
    <row r="99" spans="2:5" s="2" customFormat="1" x14ac:dyDescent="0.2">
      <c r="B99" s="2" t="s">
        <v>12</v>
      </c>
      <c r="C99" s="2" t="s">
        <v>1</v>
      </c>
      <c r="D99" s="2" t="s">
        <v>117</v>
      </c>
      <c r="E99" s="14">
        <v>0</v>
      </c>
    </row>
    <row r="101" spans="2:5" x14ac:dyDescent="0.2">
      <c r="B101" t="s">
        <v>227</v>
      </c>
      <c r="C101" t="s">
        <v>3</v>
      </c>
      <c r="D101" t="s">
        <v>24</v>
      </c>
      <c r="E101" s="1" t="s">
        <v>28</v>
      </c>
    </row>
    <row r="102" spans="2:5" ht="25.5" x14ac:dyDescent="0.2">
      <c r="B102" t="s">
        <v>227</v>
      </c>
      <c r="C102" t="s">
        <v>3</v>
      </c>
      <c r="D102" t="s">
        <v>66</v>
      </c>
      <c r="E102" s="1" t="s">
        <v>111</v>
      </c>
    </row>
    <row r="103" spans="2:5" x14ac:dyDescent="0.2">
      <c r="B103" t="s">
        <v>227</v>
      </c>
      <c r="C103" t="s">
        <v>1</v>
      </c>
      <c r="D103" t="s">
        <v>40</v>
      </c>
      <c r="E103" s="1" t="s">
        <v>14</v>
      </c>
    </row>
    <row r="104" spans="2:5" x14ac:dyDescent="0.2">
      <c r="B104" t="s">
        <v>227</v>
      </c>
      <c r="C104" t="s">
        <v>1</v>
      </c>
      <c r="D104" t="s">
        <v>41</v>
      </c>
      <c r="E104" s="1" t="s">
        <v>14</v>
      </c>
    </row>
    <row r="105" spans="2:5" x14ac:dyDescent="0.2">
      <c r="B105" t="s">
        <v>227</v>
      </c>
      <c r="C105" t="s">
        <v>3</v>
      </c>
      <c r="D105" t="s">
        <v>40</v>
      </c>
      <c r="E105" s="1" t="s">
        <v>275</v>
      </c>
    </row>
    <row r="106" spans="2:5" x14ac:dyDescent="0.2">
      <c r="B106" t="s">
        <v>227</v>
      </c>
      <c r="C106" t="s">
        <v>3</v>
      </c>
      <c r="D106" t="s">
        <v>41</v>
      </c>
      <c r="E106" s="1" t="s">
        <v>42</v>
      </c>
    </row>
    <row r="107" spans="2:5" x14ac:dyDescent="0.2">
      <c r="B107" t="s">
        <v>227</v>
      </c>
      <c r="C107" t="s">
        <v>3</v>
      </c>
      <c r="D107" t="s">
        <v>40</v>
      </c>
      <c r="E107" s="1" t="s">
        <v>45</v>
      </c>
    </row>
    <row r="108" spans="2:5" x14ac:dyDescent="0.2">
      <c r="B108" t="s">
        <v>227</v>
      </c>
      <c r="C108" t="s">
        <v>3</v>
      </c>
      <c r="D108" t="s">
        <v>41</v>
      </c>
      <c r="E108" s="1" t="s">
        <v>44</v>
      </c>
    </row>
    <row r="109" spans="2:5" x14ac:dyDescent="0.2">
      <c r="B109" t="s">
        <v>227</v>
      </c>
      <c r="C109" t="s">
        <v>3</v>
      </c>
      <c r="D109" t="s">
        <v>40</v>
      </c>
      <c r="E109" s="1" t="s">
        <v>272</v>
      </c>
    </row>
    <row r="110" spans="2:5" x14ac:dyDescent="0.2">
      <c r="B110" t="s">
        <v>227</v>
      </c>
      <c r="C110" t="s">
        <v>3</v>
      </c>
      <c r="D110" t="s">
        <v>41</v>
      </c>
      <c r="E110" s="1" t="s">
        <v>46</v>
      </c>
    </row>
    <row r="111" spans="2:5" x14ac:dyDescent="0.2">
      <c r="B111" t="s">
        <v>227</v>
      </c>
      <c r="C111" t="s">
        <v>3</v>
      </c>
      <c r="D111" t="s">
        <v>40</v>
      </c>
      <c r="E111" s="1" t="s">
        <v>273</v>
      </c>
    </row>
    <row r="112" spans="2:5" x14ac:dyDescent="0.2">
      <c r="B112" t="s">
        <v>227</v>
      </c>
      <c r="C112" t="s">
        <v>3</v>
      </c>
      <c r="D112" t="s">
        <v>41</v>
      </c>
      <c r="E112" s="1" t="s">
        <v>47</v>
      </c>
    </row>
    <row r="113" spans="2:5" x14ac:dyDescent="0.2">
      <c r="B113" t="s">
        <v>227</v>
      </c>
      <c r="C113" t="s">
        <v>3</v>
      </c>
      <c r="D113" t="s">
        <v>40</v>
      </c>
      <c r="E113" s="1" t="s">
        <v>48</v>
      </c>
    </row>
    <row r="114" spans="2:5" x14ac:dyDescent="0.2">
      <c r="B114" t="s">
        <v>227</v>
      </c>
      <c r="C114" t="s">
        <v>3</v>
      </c>
      <c r="D114" t="s">
        <v>41</v>
      </c>
      <c r="E114" s="1" t="s">
        <v>49</v>
      </c>
    </row>
    <row r="115" spans="2:5" x14ac:dyDescent="0.2">
      <c r="B115" t="s">
        <v>227</v>
      </c>
      <c r="C115" t="s">
        <v>3</v>
      </c>
      <c r="D115" t="s">
        <v>40</v>
      </c>
      <c r="E115" s="1" t="s">
        <v>50</v>
      </c>
    </row>
    <row r="116" spans="2:5" x14ac:dyDescent="0.2">
      <c r="B116" t="s">
        <v>227</v>
      </c>
      <c r="C116" t="s">
        <v>3</v>
      </c>
      <c r="D116" t="s">
        <v>41</v>
      </c>
      <c r="E116" s="1" t="s">
        <v>51</v>
      </c>
    </row>
    <row r="117" spans="2:5" x14ac:dyDescent="0.2">
      <c r="B117" t="s">
        <v>227</v>
      </c>
      <c r="C117" t="s">
        <v>3</v>
      </c>
      <c r="D117" t="s">
        <v>40</v>
      </c>
      <c r="E117" s="1" t="s">
        <v>274</v>
      </c>
    </row>
    <row r="118" spans="2:5" x14ac:dyDescent="0.2">
      <c r="B118" t="s">
        <v>227</v>
      </c>
      <c r="C118" t="s">
        <v>3</v>
      </c>
      <c r="D118" t="s">
        <v>41</v>
      </c>
      <c r="E118" s="1" t="s">
        <v>52</v>
      </c>
    </row>
    <row r="119" spans="2:5" x14ac:dyDescent="0.2">
      <c r="B119" t="s">
        <v>227</v>
      </c>
      <c r="D119" t="s">
        <v>27</v>
      </c>
      <c r="E119" s="1" t="s">
        <v>24</v>
      </c>
    </row>
    <row r="120" spans="2:5" x14ac:dyDescent="0.2">
      <c r="B120" t="s">
        <v>227</v>
      </c>
      <c r="D120" t="s">
        <v>29</v>
      </c>
      <c r="E120" s="14" t="s">
        <v>104</v>
      </c>
    </row>
    <row r="121" spans="2:5" x14ac:dyDescent="0.2">
      <c r="B121" t="s">
        <v>227</v>
      </c>
      <c r="D121" t="s">
        <v>30</v>
      </c>
      <c r="E121" s="1" t="s">
        <v>36</v>
      </c>
    </row>
    <row r="122" spans="2:5" x14ac:dyDescent="0.2">
      <c r="B122" t="s">
        <v>227</v>
      </c>
      <c r="D122" t="s">
        <v>31</v>
      </c>
      <c r="E122" s="1" t="s">
        <v>37</v>
      </c>
    </row>
    <row r="123" spans="2:5" x14ac:dyDescent="0.2">
      <c r="B123" t="s">
        <v>227</v>
      </c>
      <c r="D123" t="s">
        <v>32</v>
      </c>
      <c r="E123" s="1" t="s">
        <v>38</v>
      </c>
    </row>
    <row r="124" spans="2:5" s="2" customFormat="1" x14ac:dyDescent="0.2">
      <c r="B124" s="2" t="s">
        <v>227</v>
      </c>
      <c r="C124" s="2" t="s">
        <v>1</v>
      </c>
      <c r="D124" s="2" t="s">
        <v>117</v>
      </c>
      <c r="E124" s="14">
        <v>0</v>
      </c>
    </row>
    <row r="125" spans="2:5" s="2" customFormat="1" x14ac:dyDescent="0.2">
      <c r="B125" s="2" t="s">
        <v>227</v>
      </c>
      <c r="C125" s="2" t="s">
        <v>3</v>
      </c>
      <c r="D125" s="2" t="s">
        <v>117</v>
      </c>
      <c r="E125" s="14" t="s">
        <v>110</v>
      </c>
    </row>
    <row r="126" spans="2:5" s="2" customFormat="1" x14ac:dyDescent="0.2">
      <c r="B126" s="2" t="s">
        <v>227</v>
      </c>
      <c r="D126" s="2" t="s">
        <v>33</v>
      </c>
      <c r="E126" s="2" t="s">
        <v>117</v>
      </c>
    </row>
    <row r="127" spans="2:5" s="2" customFormat="1" ht="25.5" x14ac:dyDescent="0.2">
      <c r="B127" s="2" t="s">
        <v>227</v>
      </c>
      <c r="D127" s="2" t="s">
        <v>55</v>
      </c>
      <c r="E127" s="14" t="s">
        <v>118</v>
      </c>
    </row>
    <row r="128" spans="2:5" x14ac:dyDescent="0.2">
      <c r="B128" t="s">
        <v>227</v>
      </c>
      <c r="D128" t="s">
        <v>34</v>
      </c>
      <c r="E128" s="1" t="s">
        <v>43</v>
      </c>
    </row>
    <row r="129" spans="2:5" x14ac:dyDescent="0.2">
      <c r="B129" t="s">
        <v>227</v>
      </c>
      <c r="D129" t="s">
        <v>35</v>
      </c>
      <c r="E129" s="1" t="s">
        <v>39</v>
      </c>
    </row>
    <row r="131" spans="2:5" x14ac:dyDescent="0.2">
      <c r="B131" t="s">
        <v>10</v>
      </c>
      <c r="D131" t="s">
        <v>53</v>
      </c>
      <c r="E131" s="1" t="s">
        <v>66</v>
      </c>
    </row>
    <row r="133" spans="2:5" x14ac:dyDescent="0.2">
      <c r="B133" t="s">
        <v>287</v>
      </c>
      <c r="C133" t="s">
        <v>166</v>
      </c>
      <c r="D133" t="s">
        <v>288</v>
      </c>
      <c r="E133" s="1" t="s">
        <v>289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7"/>
  <sheetViews>
    <sheetView workbookViewId="0">
      <selection activeCell="A26" sqref="A26"/>
    </sheetView>
  </sheetViews>
  <sheetFormatPr defaultRowHeight="12.75" x14ac:dyDescent="0.2"/>
  <cols>
    <col min="1" max="1" width="10.140625" style="4" customWidth="1"/>
    <col min="2" max="2" width="15.85546875" style="4" customWidth="1"/>
    <col min="3" max="3" width="12.5703125" style="4" customWidth="1"/>
    <col min="4" max="4" width="2.42578125" style="5" hidden="1" customWidth="1"/>
    <col min="5" max="5" width="1.5703125" style="5" hidden="1" customWidth="1"/>
    <col min="6" max="6" width="12.7109375" style="4" customWidth="1"/>
    <col min="7" max="7" width="3.5703125" style="6" hidden="1" customWidth="1"/>
    <col min="8" max="8" width="3.85546875" style="6" hidden="1" customWidth="1"/>
    <col min="9" max="9" width="12.7109375" style="4" customWidth="1"/>
    <col min="10" max="11" width="9.140625" style="5" hidden="1" customWidth="1"/>
    <col min="12" max="12" width="13.5703125" style="4" customWidth="1"/>
    <col min="13" max="13" width="9.140625" style="5" hidden="1" customWidth="1"/>
    <col min="14" max="14" width="2.7109375" style="5" hidden="1" customWidth="1"/>
    <col min="15" max="15" width="10.5703125" style="5" customWidth="1"/>
    <col min="16" max="17" width="9.140625" style="5" hidden="1" customWidth="1"/>
    <col min="18" max="18" width="9.7109375" style="5" customWidth="1"/>
    <col min="19" max="16384" width="9.140625" style="5"/>
  </cols>
  <sheetData>
    <row r="1" spans="1:18" x14ac:dyDescent="0.2">
      <c r="A1" s="17"/>
      <c r="B1" s="18">
        <v>1</v>
      </c>
      <c r="C1" s="19"/>
      <c r="F1" s="20"/>
      <c r="G1" s="27"/>
      <c r="H1" s="27"/>
      <c r="I1" s="5"/>
      <c r="L1" s="5"/>
      <c r="O1" s="21"/>
    </row>
    <row r="2" spans="1:18" x14ac:dyDescent="0.2">
      <c r="B2" s="19"/>
      <c r="C2" s="19"/>
      <c r="F2" s="20"/>
      <c r="G2" s="27"/>
      <c r="H2" s="27"/>
    </row>
    <row r="3" spans="1:18" ht="15" x14ac:dyDescent="0.25">
      <c r="A3" s="22"/>
      <c r="B3" s="23" t="s">
        <v>245</v>
      </c>
      <c r="C3" s="6"/>
      <c r="D3" s="7"/>
      <c r="E3" s="7"/>
      <c r="F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18" ht="8.25" customHeight="1" x14ac:dyDescent="0.25">
      <c r="A4" s="22"/>
      <c r="B4" s="23"/>
      <c r="C4" s="6"/>
      <c r="D4" s="7"/>
      <c r="E4" s="7"/>
      <c r="F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18" x14ac:dyDescent="0.2">
      <c r="A5" s="51"/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18" x14ac:dyDescent="0.2">
      <c r="A6" s="6" t="s">
        <v>246</v>
      </c>
      <c r="B6" s="26"/>
      <c r="D6" s="7"/>
      <c r="E6" s="7"/>
      <c r="F6" s="27"/>
      <c r="G6" s="27"/>
      <c r="H6" s="27"/>
      <c r="I6" s="4" t="s">
        <v>249</v>
      </c>
      <c r="J6" s="7"/>
      <c r="K6" s="7"/>
      <c r="L6" s="6"/>
      <c r="M6" s="7"/>
      <c r="N6" s="7"/>
      <c r="O6" s="28"/>
      <c r="P6" s="7"/>
      <c r="Q6" s="7"/>
      <c r="R6" s="7"/>
    </row>
    <row r="7" spans="1:18" x14ac:dyDescent="0.2">
      <c r="A7" s="26" t="s">
        <v>247</v>
      </c>
      <c r="D7" s="7"/>
      <c r="E7" s="7"/>
      <c r="F7" s="27"/>
      <c r="G7" s="27"/>
      <c r="H7" s="27"/>
      <c r="I7" s="6" t="s">
        <v>250</v>
      </c>
      <c r="J7" s="7"/>
      <c r="K7" s="7"/>
      <c r="L7" s="6"/>
      <c r="M7" s="7"/>
      <c r="N7" s="7"/>
      <c r="O7" s="29"/>
      <c r="P7" s="7"/>
      <c r="Q7" s="7"/>
      <c r="R7" s="7"/>
    </row>
    <row r="8" spans="1:18" x14ac:dyDescent="0.2">
      <c r="A8" s="6" t="s">
        <v>248</v>
      </c>
      <c r="B8" s="26"/>
      <c r="C8" s="6"/>
      <c r="D8" s="7"/>
      <c r="E8" s="7"/>
      <c r="F8" s="27"/>
      <c r="G8" s="27"/>
      <c r="H8" s="27"/>
      <c r="I8" s="6" t="s">
        <v>251</v>
      </c>
      <c r="J8" s="7"/>
      <c r="K8" s="7"/>
      <c r="L8" s="6"/>
      <c r="M8" s="7"/>
      <c r="N8" s="7"/>
      <c r="O8" s="29"/>
      <c r="P8" s="7"/>
      <c r="Q8" s="7"/>
      <c r="R8" s="7"/>
    </row>
    <row r="9" spans="1:18" x14ac:dyDescent="0.2">
      <c r="A9" s="6" t="s">
        <v>98</v>
      </c>
      <c r="B9" s="30"/>
      <c r="C9" s="6"/>
      <c r="D9" s="7"/>
      <c r="E9" s="7"/>
      <c r="F9" s="27"/>
      <c r="G9" s="27"/>
      <c r="H9" s="27"/>
      <c r="I9" s="6" t="s">
        <v>252</v>
      </c>
      <c r="J9" s="7"/>
      <c r="K9" s="7"/>
      <c r="L9" s="6"/>
      <c r="M9" s="7"/>
      <c r="N9" s="7"/>
      <c r="O9" s="29"/>
      <c r="P9" s="7"/>
      <c r="Q9" s="7"/>
      <c r="R9" s="7"/>
    </row>
    <row r="10" spans="1:18" x14ac:dyDescent="0.2">
      <c r="A10" s="22"/>
      <c r="B10" s="22"/>
      <c r="C10" s="6"/>
      <c r="D10" s="7"/>
      <c r="E10" s="7"/>
      <c r="F10" s="27"/>
      <c r="G10" s="27"/>
      <c r="H10" s="27"/>
      <c r="I10" s="6"/>
      <c r="J10" s="7"/>
      <c r="K10" s="7"/>
      <c r="L10" s="6"/>
      <c r="M10" s="7"/>
      <c r="N10" s="7"/>
      <c r="O10" s="7"/>
      <c r="P10" s="7"/>
      <c r="Q10" s="7"/>
      <c r="R10" s="7"/>
    </row>
    <row r="11" spans="1:18" ht="13.5" thickBot="1" x14ac:dyDescent="0.25">
      <c r="C11" s="17"/>
    </row>
    <row r="12" spans="1:18" ht="27" customHeight="1" thickBot="1" x14ac:dyDescent="0.25">
      <c r="A12" s="43" t="s">
        <v>56</v>
      </c>
      <c r="B12" s="44" t="s">
        <v>253</v>
      </c>
      <c r="C12" s="44"/>
      <c r="D12" s="44"/>
      <c r="E12" s="44"/>
      <c r="F12" s="53" t="s">
        <v>254</v>
      </c>
      <c r="G12" s="60"/>
      <c r="H12" s="60"/>
      <c r="I12" s="69" t="s">
        <v>255</v>
      </c>
      <c r="L12" s="57"/>
      <c r="O12" s="57"/>
      <c r="R12" s="57"/>
    </row>
    <row r="13" spans="1:18" ht="13.5" thickBot="1" x14ac:dyDescent="0.25">
      <c r="A13" s="57"/>
      <c r="B13" s="57"/>
      <c r="C13" s="57"/>
      <c r="F13" s="57"/>
      <c r="G13" s="57"/>
      <c r="H13" s="57"/>
      <c r="I13" s="57"/>
      <c r="L13" s="57"/>
      <c r="O13" s="57"/>
      <c r="R13" s="57"/>
    </row>
    <row r="14" spans="1:18" ht="15.75" customHeight="1" thickBot="1" x14ac:dyDescent="0.25">
      <c r="A14" s="49"/>
      <c r="B14" s="50"/>
      <c r="C14" s="50"/>
      <c r="D14" s="50"/>
      <c r="E14" s="50"/>
      <c r="F14" s="50"/>
      <c r="G14" s="112"/>
      <c r="H14" s="112"/>
      <c r="I14" s="54"/>
      <c r="L14" s="57"/>
      <c r="O14" s="57"/>
      <c r="R14" s="57"/>
    </row>
    <row r="15" spans="1:18" x14ac:dyDescent="0.2">
      <c r="F15" s="33"/>
    </row>
    <row r="16" spans="1:18" x14ac:dyDescent="0.2">
      <c r="A16" s="113"/>
      <c r="B16" s="70"/>
      <c r="C16" s="71"/>
      <c r="D16" s="71"/>
      <c r="E16" s="71"/>
      <c r="F16" s="72"/>
      <c r="G16" s="61"/>
      <c r="H16" s="58"/>
      <c r="I16" s="73"/>
      <c r="L16" s="74"/>
      <c r="O16" s="75"/>
      <c r="R16" s="76"/>
    </row>
    <row r="17" spans="1:18" hidden="1" x14ac:dyDescent="0.2">
      <c r="A17" s="77"/>
      <c r="B17" s="78"/>
      <c r="C17" s="79"/>
      <c r="D17" s="79"/>
      <c r="E17" s="79"/>
      <c r="F17" s="80"/>
      <c r="G17" s="62"/>
      <c r="H17" s="56"/>
      <c r="I17" s="81"/>
      <c r="L17" s="74"/>
      <c r="O17" s="75"/>
      <c r="R17" s="76"/>
    </row>
    <row r="18" spans="1:18" ht="13.5" thickBot="1" x14ac:dyDescent="0.25"/>
    <row r="19" spans="1:18" x14ac:dyDescent="0.2">
      <c r="A19" s="8" t="s">
        <v>256</v>
      </c>
      <c r="B19" s="9"/>
      <c r="C19" s="82"/>
      <c r="D19" s="82"/>
      <c r="E19" s="83"/>
      <c r="F19" s="84"/>
      <c r="G19" s="58"/>
      <c r="H19" s="58"/>
      <c r="I19" s="85"/>
      <c r="L19" s="74"/>
      <c r="O19" s="74"/>
      <c r="R19" s="13"/>
    </row>
    <row r="20" spans="1:18" ht="13.5" thickBot="1" x14ac:dyDescent="0.25">
      <c r="A20" s="86"/>
      <c r="B20" s="10"/>
      <c r="C20" s="87" t="str">
        <f xml:space="preserve"> IF(ISBLANK($A$1),"", CONCATENATE(TEXT(C19/$B$1,"0,00"), " ", $A$1))</f>
        <v/>
      </c>
      <c r="D20" s="87"/>
      <c r="E20" s="88"/>
      <c r="F20" s="55" t="str">
        <f xml:space="preserve"> IF(ISBLANK($A$1),"", CONCATENATE(TEXT(F19/$B$1,"0,00"), " ", $A$1))</f>
        <v/>
      </c>
      <c r="G20" s="56"/>
      <c r="H20" s="56"/>
      <c r="I20" s="89"/>
      <c r="L20" s="74"/>
      <c r="O20" s="74"/>
      <c r="R20" s="13"/>
    </row>
    <row r="21" spans="1:18" ht="13.5" thickBot="1" x14ac:dyDescent="0.25">
      <c r="A21" s="11"/>
      <c r="B21" s="11"/>
      <c r="C21" s="12"/>
      <c r="D21" s="90"/>
      <c r="E21" s="90"/>
      <c r="F21" s="84"/>
      <c r="G21" s="58"/>
      <c r="H21" s="58"/>
      <c r="I21" s="56"/>
      <c r="L21" s="74"/>
      <c r="O21" s="74"/>
      <c r="R21" s="13"/>
    </row>
    <row r="22" spans="1:18" x14ac:dyDescent="0.2">
      <c r="A22" s="8" t="s">
        <v>257</v>
      </c>
      <c r="B22" s="9"/>
      <c r="C22" s="91"/>
      <c r="D22" s="82"/>
      <c r="E22" s="83"/>
      <c r="F22" s="12"/>
      <c r="G22" s="56"/>
      <c r="H22" s="56"/>
      <c r="I22" s="85"/>
      <c r="L22" s="74"/>
      <c r="O22" s="74"/>
      <c r="R22" s="13"/>
    </row>
    <row r="23" spans="1:18" ht="13.5" thickBot="1" x14ac:dyDescent="0.25">
      <c r="A23" s="52"/>
      <c r="B23" s="10"/>
      <c r="C23" s="87" t="str">
        <f xml:space="preserve"> IF(ISBLANK($A$1),"", CONCATENATE(TEXT(C22/$B$1,"0,00"), " ", $A$1))</f>
        <v/>
      </c>
      <c r="D23" s="87"/>
      <c r="E23" s="88"/>
      <c r="F23" s="55" t="str">
        <f xml:space="preserve"> IF(ISBLANK($A$1),"", CONCATENATE(TEXT(F22/$B$1,"0,00"), " ", $A$1))</f>
        <v/>
      </c>
      <c r="G23" s="56"/>
      <c r="H23" s="56"/>
      <c r="I23" s="89"/>
      <c r="L23" s="74"/>
      <c r="O23" s="74"/>
      <c r="R23" s="13"/>
    </row>
    <row r="24" spans="1:18" x14ac:dyDescent="0.2">
      <c r="A24" s="11" t="str">
        <f>CHAR(160)</f>
        <v> </v>
      </c>
      <c r="B24" s="11"/>
      <c r="C24" s="12"/>
      <c r="D24" s="12"/>
      <c r="E24" s="12"/>
      <c r="F24" s="12"/>
      <c r="G24" s="56"/>
      <c r="H24" s="56"/>
      <c r="I24" s="56"/>
      <c r="L24" s="74"/>
      <c r="O24" s="74"/>
      <c r="R24" s="13"/>
    </row>
    <row r="25" spans="1:18" x14ac:dyDescent="0.2">
      <c r="B25" s="92" t="s">
        <v>258</v>
      </c>
      <c r="C25" s="93"/>
      <c r="O25" s="68"/>
      <c r="R25" s="68"/>
    </row>
    <row r="26" spans="1:18" ht="13.5" thickBot="1" x14ac:dyDescent="0.25">
      <c r="I26" s="37"/>
      <c r="L26" s="37"/>
      <c r="O26" s="39"/>
      <c r="R26" s="39"/>
    </row>
    <row r="27" spans="1:18" ht="26.25" customHeight="1" thickBot="1" x14ac:dyDescent="0.25">
      <c r="A27" s="119" t="s">
        <v>259</v>
      </c>
      <c r="B27" s="120" t="s">
        <v>260</v>
      </c>
      <c r="C27" s="120" t="s">
        <v>261</v>
      </c>
      <c r="D27" s="94"/>
      <c r="E27" s="94"/>
      <c r="F27" s="120" t="s">
        <v>262</v>
      </c>
      <c r="G27" s="60"/>
      <c r="H27" s="60"/>
      <c r="I27" s="122" t="s">
        <v>263</v>
      </c>
      <c r="J27" s="123"/>
      <c r="K27" s="123"/>
      <c r="L27" s="124"/>
      <c r="M27" s="95"/>
      <c r="N27" s="96"/>
      <c r="O27" s="125" t="s">
        <v>264</v>
      </c>
      <c r="P27" s="126"/>
      <c r="Q27" s="126"/>
      <c r="R27" s="127"/>
    </row>
    <row r="28" spans="1:18" x14ac:dyDescent="0.2">
      <c r="A28" s="6"/>
      <c r="B28" s="57"/>
      <c r="C28" s="57"/>
      <c r="F28" s="57"/>
      <c r="G28" s="57"/>
      <c r="H28" s="57"/>
      <c r="I28" s="57"/>
      <c r="L28" s="57"/>
      <c r="O28" s="57"/>
      <c r="R28" s="22"/>
    </row>
    <row r="29" spans="1:18" x14ac:dyDescent="0.2">
      <c r="A29" s="97"/>
      <c r="B29" s="98"/>
      <c r="C29" s="98"/>
      <c r="F29" s="98"/>
      <c r="G29" s="57"/>
      <c r="H29" s="57"/>
      <c r="I29" s="57"/>
      <c r="L29" s="57"/>
      <c r="O29" s="98"/>
      <c r="R29" s="99"/>
    </row>
    <row r="30" spans="1:18" x14ac:dyDescent="0.2">
      <c r="A30" s="100"/>
      <c r="B30" s="101"/>
      <c r="C30" s="102"/>
      <c r="F30" s="103"/>
      <c r="G30" s="63"/>
      <c r="H30" s="13"/>
      <c r="I30" s="128"/>
      <c r="J30" s="129"/>
      <c r="K30" s="129"/>
      <c r="L30" s="130"/>
      <c r="O30" s="104"/>
      <c r="R30" s="105"/>
    </row>
    <row r="31" spans="1:18" x14ac:dyDescent="0.2">
      <c r="A31" s="106"/>
      <c r="B31" s="107"/>
      <c r="C31" s="108"/>
      <c r="F31" s="109"/>
      <c r="G31" s="64"/>
      <c r="H31" s="67"/>
      <c r="I31" s="131"/>
      <c r="J31" s="132"/>
      <c r="K31" s="132"/>
      <c r="L31" s="133"/>
      <c r="O31" s="97"/>
      <c r="R31" s="110"/>
    </row>
    <row r="32" spans="1:18" ht="13.5" thickBot="1" x14ac:dyDescent="0.25">
      <c r="I32" s="37"/>
      <c r="L32" s="37"/>
      <c r="O32" s="111"/>
      <c r="R32" s="111"/>
    </row>
    <row r="33" spans="1:18" x14ac:dyDescent="0.2">
      <c r="A33" s="31" t="s">
        <v>265</v>
      </c>
      <c r="B33" s="32"/>
      <c r="C33" s="33"/>
      <c r="D33" s="7"/>
      <c r="E33" s="7"/>
      <c r="F33" s="41"/>
      <c r="G33" s="65"/>
      <c r="H33" s="65"/>
      <c r="I33" s="33"/>
      <c r="J33" s="7"/>
      <c r="K33" s="7"/>
      <c r="L33" s="33"/>
      <c r="O33" s="34"/>
      <c r="R33" s="35"/>
    </row>
    <row r="34" spans="1:18" ht="13.5" thickBot="1" x14ac:dyDescent="0.25">
      <c r="A34" s="36"/>
      <c r="B34" s="37"/>
      <c r="C34" s="37"/>
      <c r="D34" s="38"/>
      <c r="E34" s="38"/>
      <c r="F34" s="42" t="str">
        <f xml:space="preserve"> IF(ISBLANK($A$1),"", CONCATENATE(TEXT(F33/$B$1,"0,00")," ", $A$1))</f>
        <v/>
      </c>
      <c r="G34" s="66"/>
      <c r="H34" s="66"/>
      <c r="I34" s="37"/>
      <c r="J34" s="38"/>
      <c r="K34" s="38"/>
      <c r="L34" s="37"/>
      <c r="M34" s="38"/>
      <c r="N34" s="38"/>
      <c r="O34" s="39"/>
      <c r="P34" s="38"/>
      <c r="Q34" s="38"/>
      <c r="R34" s="40"/>
    </row>
    <row r="35" spans="1:18" x14ac:dyDescent="0.2">
      <c r="A35" s="6" t="str">
        <f>CHAR(160)</f>
        <v> </v>
      </c>
      <c r="B35" s="6"/>
      <c r="C35" s="6"/>
      <c r="D35" s="7"/>
      <c r="E35" s="7"/>
      <c r="F35" s="6"/>
      <c r="I35" s="6"/>
      <c r="J35" s="7"/>
      <c r="K35" s="7"/>
      <c r="L35" s="6"/>
      <c r="M35" s="7"/>
      <c r="N35" s="7"/>
      <c r="O35" s="7"/>
      <c r="P35" s="7"/>
      <c r="Q35" s="7"/>
      <c r="R35" s="7"/>
    </row>
    <row r="36" spans="1:18" x14ac:dyDescent="0.2">
      <c r="A36" s="6"/>
      <c r="B36" s="6"/>
      <c r="C36" s="6"/>
      <c r="F36" s="6"/>
      <c r="I36" s="13"/>
      <c r="L36" s="6"/>
      <c r="O36" s="7"/>
      <c r="R36" s="13"/>
    </row>
    <row r="37" spans="1:18" ht="1.1499999999999999" customHeight="1" x14ac:dyDescent="0.2"/>
  </sheetData>
  <mergeCells count="3">
    <mergeCell ref="I27:L27"/>
    <mergeCell ref="O27:R27"/>
    <mergeCell ref="I30:L31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opLeftCell="A46" workbookViewId="0">
      <selection activeCell="A54" sqref="A54"/>
    </sheetView>
  </sheetViews>
  <sheetFormatPr defaultRowHeight="12.75" x14ac:dyDescent="0.2"/>
  <cols>
    <col min="1" max="1" width="11.28515625" customWidth="1"/>
    <col min="5" max="5" width="23.140625" customWidth="1"/>
  </cols>
  <sheetData>
    <row r="2" spans="1:3" x14ac:dyDescent="0.2">
      <c r="A2" s="45" t="s">
        <v>133</v>
      </c>
    </row>
    <row r="3" spans="1:3" x14ac:dyDescent="0.2">
      <c r="A3" s="2" t="s">
        <v>6</v>
      </c>
      <c r="B3" t="s">
        <v>200</v>
      </c>
    </row>
    <row r="4" spans="1:3" x14ac:dyDescent="0.2">
      <c r="A4" s="2" t="s">
        <v>2</v>
      </c>
      <c r="B4" t="s">
        <v>203</v>
      </c>
    </row>
    <row r="5" spans="1:3" x14ac:dyDescent="0.2">
      <c r="A5" s="2" t="s">
        <v>202</v>
      </c>
      <c r="B5" t="s">
        <v>134</v>
      </c>
    </row>
    <row r="6" spans="1:3" x14ac:dyDescent="0.2">
      <c r="A6" s="2" t="s">
        <v>4</v>
      </c>
      <c r="B6" t="s">
        <v>201</v>
      </c>
    </row>
    <row r="7" spans="1:3" x14ac:dyDescent="0.2">
      <c r="A7" s="2" t="s">
        <v>9</v>
      </c>
      <c r="B7" t="s">
        <v>135</v>
      </c>
    </row>
    <row r="8" spans="1:3" x14ac:dyDescent="0.2">
      <c r="C8" s="46"/>
    </row>
    <row r="9" spans="1:3" x14ac:dyDescent="0.2">
      <c r="A9" t="s">
        <v>60</v>
      </c>
      <c r="B9" t="s">
        <v>136</v>
      </c>
      <c r="C9" s="46"/>
    </row>
    <row r="10" spans="1:3" x14ac:dyDescent="0.2">
      <c r="A10" t="s">
        <v>12</v>
      </c>
      <c r="B10" t="s">
        <v>137</v>
      </c>
    </row>
    <row r="11" spans="1:3" x14ac:dyDescent="0.2">
      <c r="A11" t="s">
        <v>54</v>
      </c>
      <c r="B11" t="s">
        <v>138</v>
      </c>
    </row>
    <row r="12" spans="1:3" x14ac:dyDescent="0.2">
      <c r="A12" t="s">
        <v>10</v>
      </c>
      <c r="B12" t="s">
        <v>139</v>
      </c>
    </row>
    <row r="14" spans="1:3" x14ac:dyDescent="0.2">
      <c r="A14" s="45" t="s">
        <v>140</v>
      </c>
    </row>
    <row r="15" spans="1:3" x14ac:dyDescent="0.2">
      <c r="A15" s="45"/>
    </row>
    <row r="16" spans="1:3" x14ac:dyDescent="0.2">
      <c r="A16" t="s">
        <v>141</v>
      </c>
      <c r="B16" t="s">
        <v>142</v>
      </c>
    </row>
    <row r="17" spans="1:5" x14ac:dyDescent="0.2">
      <c r="A17" t="s">
        <v>143</v>
      </c>
    </row>
    <row r="18" spans="1:5" x14ac:dyDescent="0.2">
      <c r="A18" s="47" t="s">
        <v>144</v>
      </c>
      <c r="B18" s="47" t="s">
        <v>145</v>
      </c>
      <c r="C18" s="47" t="s">
        <v>146</v>
      </c>
      <c r="D18" s="48" t="s">
        <v>147</v>
      </c>
      <c r="E18" s="47" t="s">
        <v>148</v>
      </c>
    </row>
    <row r="19" spans="1:5" x14ac:dyDescent="0.2">
      <c r="A19" t="s">
        <v>123</v>
      </c>
      <c r="B19" t="s">
        <v>124</v>
      </c>
      <c r="C19">
        <v>5</v>
      </c>
      <c r="D19">
        <v>0</v>
      </c>
      <c r="E19" t="s">
        <v>191</v>
      </c>
    </row>
    <row r="20" spans="1:5" x14ac:dyDescent="0.2">
      <c r="A20" t="s">
        <v>125</v>
      </c>
      <c r="B20" t="s">
        <v>124</v>
      </c>
      <c r="C20">
        <v>5</v>
      </c>
      <c r="D20">
        <v>0</v>
      </c>
      <c r="E20" t="s">
        <v>192</v>
      </c>
    </row>
    <row r="21" spans="1:5" x14ac:dyDescent="0.2">
      <c r="A21" t="s">
        <v>126</v>
      </c>
      <c r="B21" t="s">
        <v>124</v>
      </c>
      <c r="C21">
        <v>15</v>
      </c>
      <c r="D21">
        <v>0</v>
      </c>
      <c r="E21" t="s">
        <v>193</v>
      </c>
    </row>
    <row r="22" spans="1:5" x14ac:dyDescent="0.2">
      <c r="A22" t="s">
        <v>127</v>
      </c>
      <c r="B22" t="s">
        <v>124</v>
      </c>
      <c r="C22">
        <v>5</v>
      </c>
      <c r="D22">
        <v>0</v>
      </c>
      <c r="E22" t="s">
        <v>194</v>
      </c>
    </row>
    <row r="23" spans="1:5" x14ac:dyDescent="0.2">
      <c r="A23" t="s">
        <v>128</v>
      </c>
      <c r="B23" t="s">
        <v>124</v>
      </c>
      <c r="C23">
        <v>77</v>
      </c>
      <c r="D23">
        <v>0</v>
      </c>
      <c r="E23" t="s">
        <v>195</v>
      </c>
    </row>
    <row r="24" spans="1:5" x14ac:dyDescent="0.2">
      <c r="A24" t="s">
        <v>129</v>
      </c>
      <c r="B24" t="s">
        <v>130</v>
      </c>
      <c r="C24">
        <v>8</v>
      </c>
      <c r="D24">
        <v>0</v>
      </c>
      <c r="E24" t="s">
        <v>196</v>
      </c>
    </row>
    <row r="25" spans="1:5" x14ac:dyDescent="0.2">
      <c r="A25" t="s">
        <v>131</v>
      </c>
      <c r="B25" t="s">
        <v>124</v>
      </c>
      <c r="C25">
        <v>80</v>
      </c>
      <c r="D25">
        <v>0</v>
      </c>
      <c r="E25" t="s">
        <v>197</v>
      </c>
    </row>
    <row r="26" spans="1:5" x14ac:dyDescent="0.2">
      <c r="A26" t="s">
        <v>132</v>
      </c>
      <c r="B26" t="s">
        <v>130</v>
      </c>
      <c r="C26">
        <v>1</v>
      </c>
      <c r="D26">
        <v>0</v>
      </c>
      <c r="E26" t="s">
        <v>198</v>
      </c>
    </row>
    <row r="28" spans="1:5" x14ac:dyDescent="0.2">
      <c r="A28" t="s">
        <v>149</v>
      </c>
      <c r="B28" t="s">
        <v>150</v>
      </c>
    </row>
    <row r="29" spans="1:5" x14ac:dyDescent="0.2">
      <c r="A29" s="47" t="s">
        <v>144</v>
      </c>
      <c r="B29" s="47" t="s">
        <v>145</v>
      </c>
      <c r="C29" s="47" t="s">
        <v>146</v>
      </c>
      <c r="D29" s="48" t="s">
        <v>147</v>
      </c>
      <c r="E29" s="47" t="s">
        <v>148</v>
      </c>
    </row>
    <row r="30" spans="1:5" x14ac:dyDescent="0.2">
      <c r="A30" t="s">
        <v>123</v>
      </c>
      <c r="B30" t="s">
        <v>124</v>
      </c>
      <c r="C30">
        <v>5</v>
      </c>
      <c r="D30">
        <v>0</v>
      </c>
      <c r="E30" t="s">
        <v>151</v>
      </c>
    </row>
    <row r="31" spans="1:5" x14ac:dyDescent="0.2">
      <c r="A31" t="s">
        <v>152</v>
      </c>
      <c r="B31" t="s">
        <v>124</v>
      </c>
      <c r="C31">
        <v>10</v>
      </c>
      <c r="D31">
        <v>0</v>
      </c>
      <c r="E31" t="s">
        <v>153</v>
      </c>
    </row>
    <row r="32" spans="1:5" x14ac:dyDescent="0.2">
      <c r="A32" t="s">
        <v>154</v>
      </c>
      <c r="B32" t="s">
        <v>155</v>
      </c>
      <c r="C32">
        <v>8</v>
      </c>
      <c r="D32">
        <v>0</v>
      </c>
      <c r="E32" t="s">
        <v>156</v>
      </c>
    </row>
    <row r="33" spans="1:5" x14ac:dyDescent="0.2">
      <c r="A33" t="s">
        <v>157</v>
      </c>
      <c r="B33" t="s">
        <v>155</v>
      </c>
      <c r="C33">
        <v>8</v>
      </c>
      <c r="D33">
        <v>0</v>
      </c>
      <c r="E33" t="s">
        <v>158</v>
      </c>
    </row>
    <row r="34" spans="1:5" x14ac:dyDescent="0.2">
      <c r="A34" t="s">
        <v>159</v>
      </c>
      <c r="B34" t="s">
        <v>155</v>
      </c>
      <c r="C34">
        <v>8</v>
      </c>
      <c r="D34">
        <v>0</v>
      </c>
      <c r="E34" t="s">
        <v>160</v>
      </c>
    </row>
    <row r="35" spans="1:5" x14ac:dyDescent="0.2">
      <c r="A35" t="s">
        <v>161</v>
      </c>
      <c r="B35" t="s">
        <v>155</v>
      </c>
      <c r="C35">
        <v>8</v>
      </c>
      <c r="D35">
        <v>0</v>
      </c>
      <c r="E35" t="s">
        <v>162</v>
      </c>
    </row>
    <row r="36" spans="1:5" x14ac:dyDescent="0.2">
      <c r="A36" t="s">
        <v>163</v>
      </c>
      <c r="B36" t="s">
        <v>124</v>
      </c>
      <c r="C36">
        <v>1</v>
      </c>
      <c r="D36">
        <v>0</v>
      </c>
      <c r="E36" t="s">
        <v>164</v>
      </c>
    </row>
    <row r="37" spans="1:5" x14ac:dyDescent="0.2">
      <c r="A37" t="s">
        <v>165</v>
      </c>
      <c r="B37" t="s">
        <v>166</v>
      </c>
      <c r="C37">
        <v>4</v>
      </c>
      <c r="D37">
        <v>0</v>
      </c>
      <c r="E37" t="s">
        <v>26</v>
      </c>
    </row>
    <row r="38" spans="1:5" x14ac:dyDescent="0.2">
      <c r="A38" t="s">
        <v>167</v>
      </c>
      <c r="B38" t="s">
        <v>166</v>
      </c>
      <c r="C38">
        <v>4</v>
      </c>
      <c r="D38">
        <v>0</v>
      </c>
    </row>
    <row r="39" spans="1:5" x14ac:dyDescent="0.2">
      <c r="A39" t="s">
        <v>168</v>
      </c>
      <c r="B39" t="s">
        <v>169</v>
      </c>
      <c r="C39">
        <v>8</v>
      </c>
      <c r="D39">
        <v>4</v>
      </c>
      <c r="E39" t="s">
        <v>170</v>
      </c>
    </row>
    <row r="40" spans="1:5" x14ac:dyDescent="0.2">
      <c r="A40" t="s">
        <v>171</v>
      </c>
      <c r="B40" t="s">
        <v>130</v>
      </c>
      <c r="C40">
        <v>8</v>
      </c>
      <c r="D40">
        <v>3</v>
      </c>
      <c r="E40" t="s">
        <v>172</v>
      </c>
    </row>
    <row r="41" spans="1:5" x14ac:dyDescent="0.2">
      <c r="A41" t="s">
        <v>173</v>
      </c>
      <c r="B41" t="s">
        <v>130</v>
      </c>
      <c r="C41">
        <v>7</v>
      </c>
      <c r="D41">
        <v>2</v>
      </c>
      <c r="E41" t="s">
        <v>174</v>
      </c>
    </row>
    <row r="42" spans="1:5" x14ac:dyDescent="0.2">
      <c r="A42" t="s">
        <v>175</v>
      </c>
      <c r="B42" t="s">
        <v>124</v>
      </c>
      <c r="C42">
        <v>1</v>
      </c>
      <c r="D42">
        <v>0</v>
      </c>
      <c r="E42" t="s">
        <v>176</v>
      </c>
    </row>
    <row r="43" spans="1:5" x14ac:dyDescent="0.2">
      <c r="A43" t="s">
        <v>177</v>
      </c>
      <c r="B43" t="s">
        <v>155</v>
      </c>
      <c r="C43">
        <v>8</v>
      </c>
      <c r="D43">
        <v>0</v>
      </c>
    </row>
    <row r="44" spans="1:5" x14ac:dyDescent="0.2">
      <c r="A44" t="s">
        <v>178</v>
      </c>
      <c r="B44" t="s">
        <v>124</v>
      </c>
      <c r="C44">
        <v>4</v>
      </c>
      <c r="D44">
        <v>0</v>
      </c>
      <c r="E44" t="s">
        <v>25</v>
      </c>
    </row>
    <row r="45" spans="1:5" x14ac:dyDescent="0.2">
      <c r="A45" t="s">
        <v>179</v>
      </c>
      <c r="B45" t="s">
        <v>124</v>
      </c>
      <c r="C45">
        <v>5</v>
      </c>
      <c r="D45">
        <v>0</v>
      </c>
      <c r="E45" t="s">
        <v>180</v>
      </c>
    </row>
    <row r="46" spans="1:5" x14ac:dyDescent="0.2">
      <c r="A46" t="s">
        <v>181</v>
      </c>
      <c r="B46" t="s">
        <v>124</v>
      </c>
      <c r="C46">
        <v>5</v>
      </c>
      <c r="D46">
        <v>0</v>
      </c>
      <c r="E46" t="s">
        <v>182</v>
      </c>
    </row>
    <row r="47" spans="1:5" x14ac:dyDescent="0.2">
      <c r="A47" t="s">
        <v>183</v>
      </c>
      <c r="B47" t="s">
        <v>124</v>
      </c>
      <c r="C47">
        <v>4</v>
      </c>
      <c r="D47">
        <v>0</v>
      </c>
      <c r="E47" t="s">
        <v>184</v>
      </c>
    </row>
    <row r="48" spans="1:5" x14ac:dyDescent="0.2">
      <c r="A48" t="s">
        <v>185</v>
      </c>
      <c r="B48" t="s">
        <v>169</v>
      </c>
      <c r="C48">
        <v>8</v>
      </c>
      <c r="D48">
        <v>4</v>
      </c>
      <c r="E48" t="s">
        <v>186</v>
      </c>
    </row>
    <row r="49" spans="1:5" x14ac:dyDescent="0.2">
      <c r="A49" t="s">
        <v>187</v>
      </c>
      <c r="B49" t="s">
        <v>130</v>
      </c>
      <c r="C49">
        <v>8</v>
      </c>
      <c r="D49">
        <v>3</v>
      </c>
      <c r="E49" t="s">
        <v>188</v>
      </c>
    </row>
    <row r="50" spans="1:5" x14ac:dyDescent="0.2">
      <c r="A50" t="s">
        <v>189</v>
      </c>
      <c r="B50" t="s">
        <v>124</v>
      </c>
      <c r="C50">
        <v>40</v>
      </c>
      <c r="D50">
        <v>0</v>
      </c>
      <c r="E50" t="s">
        <v>190</v>
      </c>
    </row>
    <row r="52" spans="1:5" x14ac:dyDescent="0.2">
      <c r="A52" t="s">
        <v>210</v>
      </c>
      <c r="B52" t="s">
        <v>213</v>
      </c>
    </row>
    <row r="53" spans="1:5" x14ac:dyDescent="0.2">
      <c r="A53" s="47" t="s">
        <v>144</v>
      </c>
      <c r="B53" s="47" t="s">
        <v>145</v>
      </c>
      <c r="C53" s="47" t="s">
        <v>146</v>
      </c>
      <c r="D53" s="48" t="s">
        <v>147</v>
      </c>
      <c r="E53" s="47" t="s">
        <v>148</v>
      </c>
    </row>
    <row r="54" spans="1:5" x14ac:dyDescent="0.2">
      <c r="A54" t="s">
        <v>127</v>
      </c>
      <c r="B54" t="s">
        <v>124</v>
      </c>
      <c r="C54">
        <v>5</v>
      </c>
      <c r="D54">
        <v>0</v>
      </c>
      <c r="E54" t="s">
        <v>191</v>
      </c>
    </row>
    <row r="55" spans="1:5" x14ac:dyDescent="0.2">
      <c r="A55" t="s">
        <v>204</v>
      </c>
      <c r="B55" t="s">
        <v>124</v>
      </c>
      <c r="C55">
        <v>5</v>
      </c>
      <c r="D55">
        <v>0</v>
      </c>
      <c r="E55" t="s">
        <v>194</v>
      </c>
    </row>
    <row r="56" spans="1:5" x14ac:dyDescent="0.2">
      <c r="A56" t="s">
        <v>205</v>
      </c>
      <c r="B56" t="s">
        <v>130</v>
      </c>
      <c r="C56">
        <v>3</v>
      </c>
      <c r="D56">
        <v>0</v>
      </c>
      <c r="E56" t="s">
        <v>226</v>
      </c>
    </row>
    <row r="57" spans="1:5" x14ac:dyDescent="0.2">
      <c r="A57" t="s">
        <v>199</v>
      </c>
      <c r="B57" t="s">
        <v>124</v>
      </c>
      <c r="C57">
        <v>4</v>
      </c>
      <c r="D57">
        <v>0</v>
      </c>
      <c r="E57" t="s">
        <v>211</v>
      </c>
    </row>
    <row r="58" spans="1:5" x14ac:dyDescent="0.2">
      <c r="A58" t="s">
        <v>123</v>
      </c>
      <c r="B58" t="s">
        <v>124</v>
      </c>
      <c r="C58">
        <v>5</v>
      </c>
      <c r="D58">
        <v>0</v>
      </c>
      <c r="E58" t="s">
        <v>212</v>
      </c>
    </row>
    <row r="59" spans="1:5" x14ac:dyDescent="0.2">
      <c r="A59" t="s">
        <v>168</v>
      </c>
      <c r="B59" t="s">
        <v>169</v>
      </c>
      <c r="C59">
        <v>8</v>
      </c>
      <c r="D59">
        <v>4</v>
      </c>
      <c r="E59" t="s">
        <v>214</v>
      </c>
    </row>
    <row r="60" spans="1:5" x14ac:dyDescent="0.2">
      <c r="A60" t="s">
        <v>206</v>
      </c>
      <c r="B60" t="s">
        <v>130</v>
      </c>
      <c r="C60">
        <v>16</v>
      </c>
      <c r="D60">
        <v>2</v>
      </c>
      <c r="E60" t="s">
        <v>215</v>
      </c>
    </row>
    <row r="61" spans="1:5" x14ac:dyDescent="0.2">
      <c r="A61" t="s">
        <v>173</v>
      </c>
      <c r="B61" t="s">
        <v>130</v>
      </c>
      <c r="C61">
        <v>16</v>
      </c>
      <c r="D61">
        <v>2</v>
      </c>
      <c r="E61" t="s">
        <v>216</v>
      </c>
    </row>
    <row r="62" spans="1:5" x14ac:dyDescent="0.2">
      <c r="A62" t="s">
        <v>183</v>
      </c>
      <c r="B62" t="s">
        <v>124</v>
      </c>
      <c r="C62">
        <v>4</v>
      </c>
      <c r="D62">
        <v>0</v>
      </c>
      <c r="E62" t="s">
        <v>217</v>
      </c>
    </row>
    <row r="63" spans="1:5" x14ac:dyDescent="0.2">
      <c r="A63" t="s">
        <v>207</v>
      </c>
      <c r="B63" t="s">
        <v>169</v>
      </c>
      <c r="C63">
        <v>8</v>
      </c>
      <c r="D63">
        <v>4</v>
      </c>
      <c r="E63" t="s">
        <v>218</v>
      </c>
    </row>
    <row r="64" spans="1:5" x14ac:dyDescent="0.2">
      <c r="A64" t="s">
        <v>175</v>
      </c>
      <c r="B64" t="s">
        <v>124</v>
      </c>
      <c r="C64">
        <v>1</v>
      </c>
      <c r="D64">
        <v>0</v>
      </c>
      <c r="E64" t="s">
        <v>219</v>
      </c>
    </row>
    <row r="65" spans="1:5" x14ac:dyDescent="0.2">
      <c r="A65" t="s">
        <v>208</v>
      </c>
      <c r="B65" t="s">
        <v>130</v>
      </c>
      <c r="C65">
        <v>2</v>
      </c>
      <c r="D65">
        <v>0</v>
      </c>
      <c r="E65" t="s">
        <v>220</v>
      </c>
    </row>
    <row r="66" spans="1:5" x14ac:dyDescent="0.2">
      <c r="A66" t="s">
        <v>209</v>
      </c>
      <c r="B66" t="s">
        <v>130</v>
      </c>
      <c r="C66">
        <v>2</v>
      </c>
      <c r="D66">
        <v>0</v>
      </c>
      <c r="E66" t="s">
        <v>221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61</vt:i4>
      </vt:variant>
    </vt:vector>
  </HeadingPairs>
  <TitlesOfParts>
    <vt:vector size="65" baseType="lpstr">
      <vt:lpstr>Лист1</vt:lpstr>
      <vt:lpstr>Настройка</vt:lpstr>
      <vt:lpstr>Отчеты</vt:lpstr>
      <vt:lpstr>Описание данных</vt:lpstr>
      <vt:lpstr>CycleD</vt:lpstr>
      <vt:lpstr>CycleH</vt:lpstr>
      <vt:lpstr>CycleT</vt:lpstr>
      <vt:lpstr>CycleT2</vt:lpstr>
      <vt:lpstr>Detail</vt:lpstr>
      <vt:lpstr>Detail3</vt:lpstr>
      <vt:lpstr>Detail4</vt:lpstr>
      <vt:lpstr>Header</vt:lpstr>
      <vt:lpstr>Header2</vt:lpstr>
      <vt:lpstr>Hidden</vt:lpstr>
      <vt:lpstr>RCurrencyRow</vt:lpstr>
      <vt:lpstr>RText</vt:lpstr>
      <vt:lpstr>RText2</vt:lpstr>
      <vt:lpstr>Summery</vt:lpstr>
      <vt:lpstr>Title</vt:lpstr>
      <vt:lpstr>Total</vt:lpstr>
      <vt:lpstr>Total2</vt:lpstr>
      <vt:lpstr>Total3</vt:lpstr>
      <vt:lpstr>Валюта</vt:lpstr>
      <vt:lpstr>ВидНач</vt:lpstr>
      <vt:lpstr>ВсегоВалНач</vt:lpstr>
      <vt:lpstr>ВсегоДни</vt:lpstr>
      <vt:lpstr>ВсегоНач</vt:lpstr>
      <vt:lpstr>ВсегоЧасы</vt:lpstr>
      <vt:lpstr>ДатаПост</vt:lpstr>
      <vt:lpstr>ДатаПр</vt:lpstr>
      <vt:lpstr>ДатаРож</vt:lpstr>
      <vt:lpstr>ДатаУвол</vt:lpstr>
      <vt:lpstr>ДниЧасы</vt:lpstr>
      <vt:lpstr>Должность</vt:lpstr>
      <vt:lpstr>ИдентКод</vt:lpstr>
      <vt:lpstr>ИтогВсегоНач</vt:lpstr>
      <vt:lpstr>ИтогНач</vt:lpstr>
      <vt:lpstr>Итого</vt:lpstr>
      <vt:lpstr>ИтогоДни</vt:lpstr>
      <vt:lpstr>ИтогоЧасы</vt:lpstr>
      <vt:lpstr>ИтогПриказСумма</vt:lpstr>
      <vt:lpstr>ИтогЧелВсегоНач</vt:lpstr>
      <vt:lpstr>ИтогЧелНач</vt:lpstr>
      <vt:lpstr>Курс</vt:lpstr>
      <vt:lpstr>Макрос_разбиения</vt:lpstr>
      <vt:lpstr>НачУд</vt:lpstr>
      <vt:lpstr>НомерПр</vt:lpstr>
      <vt:lpstr>НомНач</vt:lpstr>
      <vt:lpstr>Оклад</vt:lpstr>
      <vt:lpstr>ПериодЗа</vt:lpstr>
      <vt:lpstr>ПериодПрЗа</vt:lpstr>
      <vt:lpstr>Подразделение</vt:lpstr>
      <vt:lpstr>Приказ</vt:lpstr>
      <vt:lpstr>ПриказПарам</vt:lpstr>
      <vt:lpstr>ПриказПо</vt:lpstr>
      <vt:lpstr>ПриказПрим</vt:lpstr>
      <vt:lpstr>ПриказС</vt:lpstr>
      <vt:lpstr>ПриказСумма</vt:lpstr>
      <vt:lpstr>ПриказСуммаВал</vt:lpstr>
      <vt:lpstr>Состав</vt:lpstr>
      <vt:lpstr>Сотрудник</vt:lpstr>
      <vt:lpstr>СуммаВалНач</vt:lpstr>
      <vt:lpstr>СуммаНач</vt:lpstr>
      <vt:lpstr>СуммаНач1</vt:lpstr>
      <vt:lpstr>СуммаУд1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ARHREP</dc:subject>
  <dc:creator/>
  <cp:lastModifiedBy/>
  <cp:lastPrinted>2002-12-23T13:58:36Z</cp:lastPrinted>
  <dcterms:created xsi:type="dcterms:W3CDTF">1999-10-08T15:17:17Z</dcterms:created>
  <dcterms:modified xsi:type="dcterms:W3CDTF">2020-02-18T07:50:52Z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>REPTAG="ARHREP"</vt:lpwstr>
  </property>
  <property fmtid="{D5CDD505-2E9C-101B-9397-08002B2CF9AE}" pid="3" name="MNEMO">
    <vt:lpwstr>REPMNEMO="Архів.річна"</vt:lpwstr>
  </property>
  <property fmtid="{D5CDD505-2E9C-101B-9397-08002B2CF9AE}" pid="4" name="NAME">
    <vt:lpwstr>REPNAME="Архівна відомість річна"</vt:lpwstr>
  </property>
</Properties>
</file>