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680" windowHeight="7755" tabRatio="601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ycleD">Отчеты!$C$16:$E$17</definedName>
    <definedName name="CycleH">Отчеты!$C$12:$E$12</definedName>
    <definedName name="CycleT">Отчеты!$C$19:$E$20</definedName>
    <definedName name="CycleT2">Отчеты!$C$22:$E$24</definedName>
    <definedName name="Detail">Отчеты!$A$16:$I$17</definedName>
    <definedName name="Detail3">Отчеты!$A$30:$R$31</definedName>
    <definedName name="Detail4">Отчеты!$A$30:$S$31</definedName>
    <definedName name="Header">Отчеты!$A$11:$I$12</definedName>
    <definedName name="Header2">Отчеты!$A$25:$R$27</definedName>
    <definedName name="Hidden">Отчеты!$D:$E,Отчеты!$G:$G,Отчеты!$H:$H</definedName>
    <definedName name="MakePage">32</definedName>
    <definedName name="MPageCount">33</definedName>
    <definedName name="MPageRange" hidden="1">Лист1!$A$859:$A$886</definedName>
    <definedName name="PageNumber" hidden="1">33</definedName>
    <definedName name="RCurrencyRow">Отчеты!$A$17:$F$17</definedName>
    <definedName name="RText">Отчеты!$A$14:$I$14</definedName>
    <definedName name="RText2">Отчеты!$A$2:$R$10</definedName>
    <definedName name="Summery">Отчеты!$A$37:$R$37</definedName>
    <definedName name="Title">Отчеты!$A$1:$T$1</definedName>
    <definedName name="Total">Отчеты!$A$19:$I$20</definedName>
    <definedName name="Total2">Отчеты!$A$22:$I$24</definedName>
    <definedName name="Total3">Отчеты!$A$33:$R$35</definedName>
    <definedName name="Валюта">Отчеты!$A$1</definedName>
    <definedName name="ВидНач">Отчеты!$B$16</definedName>
    <definedName name="ВсегоВалНач">Отчеты!$F$17</definedName>
    <definedName name="ВсегоДни">Отчеты!$I$22</definedName>
    <definedName name="ВсегоНач">Отчеты!$F$16</definedName>
    <definedName name="ВсегоЧасы">Отчеты!$I$23</definedName>
    <definedName name="ДатаПост">Отчеты!$O$8</definedName>
    <definedName name="ДатаПр">Отчеты!$B$31</definedName>
    <definedName name="ДатаРож">Отчеты!$O$7</definedName>
    <definedName name="ДатаУвол">Отчеты!$O$9</definedName>
    <definedName name="ДниЧасы">Отчеты!$I$16</definedName>
    <definedName name="Должность">Отчеты!$A$7</definedName>
    <definedName name="ИдентКод">Отчеты!$O$6</definedName>
    <definedName name="ИтогВсегоНач">Отчеты!$F$19</definedName>
    <definedName name="ИтогНач">Отчеты!$C$19</definedName>
    <definedName name="Итого">Отчеты!$A$19</definedName>
    <definedName name="ИтогоДни">Отчеты!$I$19</definedName>
    <definedName name="ИтогоЧасы">Отчеты!$I$20</definedName>
    <definedName name="ИтогПриказСумма">Отчеты!$F$33</definedName>
    <definedName name="ИтогЧелВсегоНач">Отчеты!$F$22</definedName>
    <definedName name="ИтогЧелНач">Отчеты!$C$22</definedName>
    <definedName name="Курс">Отчеты!$B$1</definedName>
    <definedName name="Макрос_разбиения">Отчеты!$A$37</definedName>
    <definedName name="НачУд">Отчеты!$A$14</definedName>
    <definedName name="НомерПр">Отчеты!$A$30</definedName>
    <definedName name="НомНач">Отчеты!$A$16</definedName>
    <definedName name="Оклад">Отчеты!$B$9</definedName>
    <definedName name="ПериодЗа">Отчеты!$B$3</definedName>
    <definedName name="ПериодПрЗа">Отчеты!$C$25</definedName>
    <definedName name="Подразделение">Отчеты!$A$6</definedName>
    <definedName name="Приказ">Отчеты!$B$30</definedName>
    <definedName name="ПриказПарам">Отчеты!$I$30</definedName>
    <definedName name="ПриказПо">Отчеты!$C$31</definedName>
    <definedName name="ПриказПрим">Отчеты!$O$30</definedName>
    <definedName name="ПриказС">Отчеты!$C$30</definedName>
    <definedName name="ПриказСумма">Отчеты!$F$30</definedName>
    <definedName name="ПриказСуммаВал">Отчеты!$F$31</definedName>
    <definedName name="Состав">Отчеты!$B$8</definedName>
    <definedName name="Сотрудник">Отчеты!$A$5</definedName>
    <definedName name="СуммаВалНач">Отчеты!$C$17</definedName>
    <definedName name="СуммаНач">Отчеты!$C$16</definedName>
    <definedName name="СуммаНач1">Отчеты!$D$16</definedName>
    <definedName name="СуммаУд1">Отчеты!$E$16</definedName>
  </definedNames>
  <calcPr calcId="124519"/>
</workbook>
</file>

<file path=xl/calcChain.xml><?xml version="1.0" encoding="utf-8"?>
<calcChain xmlns="http://schemas.openxmlformats.org/spreadsheetml/2006/main">
  <c r="AJ885" i="4"/>
  <c r="AJ884"/>
  <c r="AG885"/>
  <c r="AG884"/>
  <c r="AD885"/>
  <c r="AD884"/>
  <c r="AA885"/>
  <c r="AA884"/>
  <c r="X885"/>
  <c r="X884"/>
  <c r="U885"/>
  <c r="U884"/>
  <c r="R885"/>
  <c r="R884"/>
  <c r="O885"/>
  <c r="O884"/>
  <c r="L885"/>
  <c r="L884"/>
  <c r="I885"/>
  <c r="I884"/>
  <c r="F885"/>
  <c r="F884"/>
  <c r="C884"/>
  <c r="AM885"/>
  <c r="C885"/>
  <c r="AJ858"/>
  <c r="AJ857"/>
  <c r="AG858"/>
  <c r="AG857"/>
  <c r="AD858"/>
  <c r="AD857"/>
  <c r="AA858"/>
  <c r="AA857"/>
  <c r="X858"/>
  <c r="X857"/>
  <c r="U858"/>
  <c r="U857"/>
  <c r="R858"/>
  <c r="R857"/>
  <c r="O858"/>
  <c r="O857"/>
  <c r="L858"/>
  <c r="L857"/>
  <c r="I858"/>
  <c r="I857"/>
  <c r="F858"/>
  <c r="F857"/>
  <c r="C857"/>
  <c r="AM858"/>
  <c r="C858"/>
  <c r="AJ838"/>
  <c r="AJ837"/>
  <c r="AG838"/>
  <c r="AG837"/>
  <c r="AD838"/>
  <c r="AD837"/>
  <c r="AA838"/>
  <c r="AA837"/>
  <c r="X838"/>
  <c r="X837"/>
  <c r="U838"/>
  <c r="U837"/>
  <c r="R838"/>
  <c r="R837"/>
  <c r="O838"/>
  <c r="O837"/>
  <c r="L838"/>
  <c r="L837"/>
  <c r="I838"/>
  <c r="I837"/>
  <c r="F838"/>
  <c r="F837"/>
  <c r="C837"/>
  <c r="AM838"/>
  <c r="C838"/>
  <c r="AJ806"/>
  <c r="AJ805"/>
  <c r="AG806"/>
  <c r="AG805"/>
  <c r="AD806"/>
  <c r="AD805"/>
  <c r="AA806"/>
  <c r="AA805"/>
  <c r="X806"/>
  <c r="X805"/>
  <c r="U806"/>
  <c r="U805"/>
  <c r="R806"/>
  <c r="R805"/>
  <c r="O806"/>
  <c r="O805"/>
  <c r="L806"/>
  <c r="L805"/>
  <c r="I806"/>
  <c r="I805"/>
  <c r="F806"/>
  <c r="F805"/>
  <c r="C805"/>
  <c r="AM806"/>
  <c r="C806"/>
  <c r="AJ777"/>
  <c r="AJ776"/>
  <c r="AG777"/>
  <c r="AG776"/>
  <c r="AD777"/>
  <c r="AD776"/>
  <c r="AA777"/>
  <c r="AA776"/>
  <c r="X777"/>
  <c r="X776"/>
  <c r="U777"/>
  <c r="U776"/>
  <c r="R777"/>
  <c r="R776"/>
  <c r="O777"/>
  <c r="O776"/>
  <c r="L777"/>
  <c r="L776"/>
  <c r="I777"/>
  <c r="I776"/>
  <c r="F777"/>
  <c r="F776"/>
  <c r="C776"/>
  <c r="AM777"/>
  <c r="C777"/>
  <c r="AJ748"/>
  <c r="AJ747"/>
  <c r="AG748"/>
  <c r="AG747"/>
  <c r="AD748"/>
  <c r="AD747"/>
  <c r="AA748"/>
  <c r="AA747"/>
  <c r="X748"/>
  <c r="X747"/>
  <c r="U748"/>
  <c r="U747"/>
  <c r="R748"/>
  <c r="R747"/>
  <c r="O748"/>
  <c r="O747"/>
  <c r="L748"/>
  <c r="L747"/>
  <c r="I748"/>
  <c r="I747"/>
  <c r="F748"/>
  <c r="F747"/>
  <c r="C747"/>
  <c r="AM748"/>
  <c r="C748"/>
  <c r="AJ717"/>
  <c r="AJ716"/>
  <c r="AG717"/>
  <c r="AG716"/>
  <c r="AD717"/>
  <c r="AD716"/>
  <c r="AA717"/>
  <c r="AA716"/>
  <c r="X717"/>
  <c r="X716"/>
  <c r="U717"/>
  <c r="U716"/>
  <c r="R717"/>
  <c r="R716"/>
  <c r="O717"/>
  <c r="O716"/>
  <c r="L717"/>
  <c r="L716"/>
  <c r="I717"/>
  <c r="I716"/>
  <c r="F717"/>
  <c r="F716"/>
  <c r="C716"/>
  <c r="AM717"/>
  <c r="C717"/>
  <c r="AJ685"/>
  <c r="AJ684"/>
  <c r="AG685"/>
  <c r="AG684"/>
  <c r="AD685"/>
  <c r="AD684"/>
  <c r="AA685"/>
  <c r="AA684"/>
  <c r="X685"/>
  <c r="X684"/>
  <c r="U685"/>
  <c r="U684"/>
  <c r="R685"/>
  <c r="R684"/>
  <c r="O685"/>
  <c r="O684"/>
  <c r="L685"/>
  <c r="L684"/>
  <c r="I685"/>
  <c r="I684"/>
  <c r="F685"/>
  <c r="F684"/>
  <c r="C684"/>
  <c r="AM685"/>
  <c r="C685"/>
  <c r="AJ674"/>
  <c r="AJ673"/>
  <c r="AG674"/>
  <c r="AG673"/>
  <c r="AD674"/>
  <c r="AD673"/>
  <c r="AA674"/>
  <c r="AA673"/>
  <c r="X674"/>
  <c r="X673"/>
  <c r="U674"/>
  <c r="U673"/>
  <c r="R674"/>
  <c r="R673"/>
  <c r="O674"/>
  <c r="O673"/>
  <c r="L674"/>
  <c r="L673"/>
  <c r="I674"/>
  <c r="I673"/>
  <c r="F674"/>
  <c r="F673"/>
  <c r="C673"/>
  <c r="AM674"/>
  <c r="C674"/>
  <c r="AJ646"/>
  <c r="AJ645"/>
  <c r="AG646"/>
  <c r="AG645"/>
  <c r="AD646"/>
  <c r="AD645"/>
  <c r="AA646"/>
  <c r="AA645"/>
  <c r="X646"/>
  <c r="X645"/>
  <c r="U646"/>
  <c r="U645"/>
  <c r="R646"/>
  <c r="R645"/>
  <c r="O646"/>
  <c r="O645"/>
  <c r="L646"/>
  <c r="L645"/>
  <c r="I646"/>
  <c r="I645"/>
  <c r="F646"/>
  <c r="F645"/>
  <c r="C645"/>
  <c r="AM646"/>
  <c r="C646"/>
  <c r="AJ615"/>
  <c r="AJ614"/>
  <c r="AG615"/>
  <c r="AG614"/>
  <c r="AD615"/>
  <c r="AD614"/>
  <c r="AA615"/>
  <c r="AA614"/>
  <c r="X615"/>
  <c r="X614"/>
  <c r="U615"/>
  <c r="U614"/>
  <c r="R615"/>
  <c r="R614"/>
  <c r="O615"/>
  <c r="O614"/>
  <c r="L615"/>
  <c r="L614"/>
  <c r="I615"/>
  <c r="I614"/>
  <c r="F615"/>
  <c r="F614"/>
  <c r="C614"/>
  <c r="AM615"/>
  <c r="C615"/>
  <c r="AJ582"/>
  <c r="AJ581"/>
  <c r="AG582"/>
  <c r="AG581"/>
  <c r="AD582"/>
  <c r="AD581"/>
  <c r="AA582"/>
  <c r="AA581"/>
  <c r="X582"/>
  <c r="X581"/>
  <c r="U582"/>
  <c r="U581"/>
  <c r="R582"/>
  <c r="R581"/>
  <c r="O582"/>
  <c r="O581"/>
  <c r="L582"/>
  <c r="L581"/>
  <c r="I582"/>
  <c r="I581"/>
  <c r="F582"/>
  <c r="F581"/>
  <c r="C581"/>
  <c r="AM582"/>
  <c r="C582"/>
  <c r="AJ553"/>
  <c r="AJ552"/>
  <c r="AG553"/>
  <c r="AG552"/>
  <c r="AD553"/>
  <c r="AD552"/>
  <c r="AA553"/>
  <c r="AA552"/>
  <c r="X553"/>
  <c r="X552"/>
  <c r="U553"/>
  <c r="U552"/>
  <c r="R553"/>
  <c r="R552"/>
  <c r="O553"/>
  <c r="O552"/>
  <c r="L553"/>
  <c r="L552"/>
  <c r="I553"/>
  <c r="I552"/>
  <c r="F553"/>
  <c r="F552"/>
  <c r="C552"/>
  <c r="AM553"/>
  <c r="C553"/>
  <c r="AJ524"/>
  <c r="AJ523"/>
  <c r="AG524"/>
  <c r="AG523"/>
  <c r="AD524"/>
  <c r="AD523"/>
  <c r="AA524"/>
  <c r="AA523"/>
  <c r="X524"/>
  <c r="X523"/>
  <c r="U524"/>
  <c r="U523"/>
  <c r="R524"/>
  <c r="R523"/>
  <c r="O524"/>
  <c r="O523"/>
  <c r="L524"/>
  <c r="L523"/>
  <c r="I524"/>
  <c r="I523"/>
  <c r="F524"/>
  <c r="F523"/>
  <c r="C523"/>
  <c r="AM524"/>
  <c r="C524"/>
  <c r="A497"/>
  <c r="AJ496"/>
  <c r="AJ495"/>
  <c r="AG496"/>
  <c r="AG495"/>
  <c r="AD496"/>
  <c r="AD495"/>
  <c r="AA496"/>
  <c r="AA495"/>
  <c r="X496"/>
  <c r="X495"/>
  <c r="U496"/>
  <c r="U495"/>
  <c r="R496"/>
  <c r="R495"/>
  <c r="O496"/>
  <c r="O495"/>
  <c r="L496"/>
  <c r="L495"/>
  <c r="I496"/>
  <c r="I495"/>
  <c r="F496"/>
  <c r="F495"/>
  <c r="C495"/>
  <c r="AM496"/>
  <c r="C496"/>
  <c r="AJ469"/>
  <c r="AJ468"/>
  <c r="AG469"/>
  <c r="AG468"/>
  <c r="AD469"/>
  <c r="AD468"/>
  <c r="AA469"/>
  <c r="AA468"/>
  <c r="X469"/>
  <c r="X468"/>
  <c r="U469"/>
  <c r="U468"/>
  <c r="R469"/>
  <c r="R468"/>
  <c r="O469"/>
  <c r="O468"/>
  <c r="L469"/>
  <c r="L468"/>
  <c r="I469"/>
  <c r="I468"/>
  <c r="F469"/>
  <c r="F468"/>
  <c r="C468"/>
  <c r="AM469"/>
  <c r="C469"/>
  <c r="AJ438"/>
  <c r="AJ437"/>
  <c r="AG438"/>
  <c r="AG437"/>
  <c r="AD438"/>
  <c r="AD437"/>
  <c r="AA438"/>
  <c r="AA437"/>
  <c r="X438"/>
  <c r="X437"/>
  <c r="U438"/>
  <c r="U437"/>
  <c r="R438"/>
  <c r="R437"/>
  <c r="O438"/>
  <c r="O437"/>
  <c r="L438"/>
  <c r="L437"/>
  <c r="I438"/>
  <c r="I437"/>
  <c r="F438"/>
  <c r="F437"/>
  <c r="C437"/>
  <c r="AM438"/>
  <c r="C438"/>
  <c r="AJ407"/>
  <c r="AJ406"/>
  <c r="AG407"/>
  <c r="AG406"/>
  <c r="AD407"/>
  <c r="AD406"/>
  <c r="AA407"/>
  <c r="AA406"/>
  <c r="X407"/>
  <c r="X406"/>
  <c r="U407"/>
  <c r="U406"/>
  <c r="R407"/>
  <c r="R406"/>
  <c r="O407"/>
  <c r="O406"/>
  <c r="L407"/>
  <c r="L406"/>
  <c r="I407"/>
  <c r="I406"/>
  <c r="F407"/>
  <c r="F406"/>
  <c r="C406"/>
  <c r="AM407"/>
  <c r="C407"/>
  <c r="A380"/>
  <c r="AJ379"/>
  <c r="AJ378"/>
  <c r="AG379"/>
  <c r="AG378"/>
  <c r="AD379"/>
  <c r="AD378"/>
  <c r="AA379"/>
  <c r="AA378"/>
  <c r="X379"/>
  <c r="X378"/>
  <c r="U379"/>
  <c r="U378"/>
  <c r="R379"/>
  <c r="R378"/>
  <c r="O379"/>
  <c r="O378"/>
  <c r="L379"/>
  <c r="L378"/>
  <c r="I379"/>
  <c r="I378"/>
  <c r="F379"/>
  <c r="F378"/>
  <c r="C378"/>
  <c r="AM379"/>
  <c r="C379"/>
  <c r="A348"/>
  <c r="AJ347"/>
  <c r="AJ346"/>
  <c r="AG347"/>
  <c r="AG346"/>
  <c r="AD347"/>
  <c r="AD346"/>
  <c r="AA347"/>
  <c r="AA346"/>
  <c r="X347"/>
  <c r="X346"/>
  <c r="U347"/>
  <c r="U346"/>
  <c r="R347"/>
  <c r="R346"/>
  <c r="O347"/>
  <c r="O346"/>
  <c r="L347"/>
  <c r="L346"/>
  <c r="I347"/>
  <c r="I346"/>
  <c r="F347"/>
  <c r="F346"/>
  <c r="C346"/>
  <c r="AM347"/>
  <c r="C347"/>
  <c r="A320"/>
  <c r="AJ319"/>
  <c r="AJ318"/>
  <c r="AG319"/>
  <c r="AG318"/>
  <c r="AD319"/>
  <c r="AD318"/>
  <c r="AA319"/>
  <c r="AA318"/>
  <c r="X319"/>
  <c r="X318"/>
  <c r="U319"/>
  <c r="U318"/>
  <c r="R319"/>
  <c r="R318"/>
  <c r="O319"/>
  <c r="O318"/>
  <c r="L319"/>
  <c r="L318"/>
  <c r="I319"/>
  <c r="I318"/>
  <c r="F319"/>
  <c r="F318"/>
  <c r="C318"/>
  <c r="AM319"/>
  <c r="C319"/>
  <c r="A292"/>
  <c r="AJ291"/>
  <c r="AJ290"/>
  <c r="AG291"/>
  <c r="AG290"/>
  <c r="AD291"/>
  <c r="AD290"/>
  <c r="AA291"/>
  <c r="AA290"/>
  <c r="X291"/>
  <c r="X290"/>
  <c r="U291"/>
  <c r="U290"/>
  <c r="R291"/>
  <c r="R290"/>
  <c r="O291"/>
  <c r="O290"/>
  <c r="L291"/>
  <c r="L290"/>
  <c r="I291"/>
  <c r="I290"/>
  <c r="F291"/>
  <c r="F290"/>
  <c r="C290"/>
  <c r="AM291"/>
  <c r="C291"/>
  <c r="AJ280"/>
  <c r="AJ279"/>
  <c r="AG280"/>
  <c r="AG279"/>
  <c r="AD280"/>
  <c r="AD279"/>
  <c r="AA280"/>
  <c r="AA279"/>
  <c r="X280"/>
  <c r="X279"/>
  <c r="U280"/>
  <c r="U279"/>
  <c r="R280"/>
  <c r="R279"/>
  <c r="O280"/>
  <c r="O279"/>
  <c r="L280"/>
  <c r="L279"/>
  <c r="I280"/>
  <c r="I279"/>
  <c r="F280"/>
  <c r="F279"/>
  <c r="C279"/>
  <c r="AM280"/>
  <c r="C280"/>
  <c r="A251"/>
  <c r="AJ250"/>
  <c r="AJ249"/>
  <c r="AG250"/>
  <c r="AG249"/>
  <c r="AD250"/>
  <c r="AD249"/>
  <c r="AA250"/>
  <c r="AA249"/>
  <c r="X250"/>
  <c r="X249"/>
  <c r="U250"/>
  <c r="U249"/>
  <c r="R250"/>
  <c r="R249"/>
  <c r="O250"/>
  <c r="O249"/>
  <c r="L250"/>
  <c r="L249"/>
  <c r="I250"/>
  <c r="I249"/>
  <c r="F250"/>
  <c r="F249"/>
  <c r="C249"/>
  <c r="AM250"/>
  <c r="C250"/>
  <c r="AJ233"/>
  <c r="AJ232"/>
  <c r="AG233"/>
  <c r="AG232"/>
  <c r="AD233"/>
  <c r="AD232"/>
  <c r="AA233"/>
  <c r="AA232"/>
  <c r="X233"/>
  <c r="X232"/>
  <c r="U233"/>
  <c r="U232"/>
  <c r="R233"/>
  <c r="R232"/>
  <c r="O233"/>
  <c r="O232"/>
  <c r="L233"/>
  <c r="L232"/>
  <c r="I233"/>
  <c r="I232"/>
  <c r="F233"/>
  <c r="F232"/>
  <c r="C232"/>
  <c r="AM233"/>
  <c r="C233"/>
  <c r="AJ202"/>
  <c r="AJ201"/>
  <c r="AG202"/>
  <c r="AG201"/>
  <c r="AD202"/>
  <c r="AD201"/>
  <c r="AA202"/>
  <c r="AA201"/>
  <c r="X202"/>
  <c r="X201"/>
  <c r="U202"/>
  <c r="U201"/>
  <c r="R202"/>
  <c r="R201"/>
  <c r="O202"/>
  <c r="O201"/>
  <c r="L202"/>
  <c r="L201"/>
  <c r="I202"/>
  <c r="I201"/>
  <c r="F202"/>
  <c r="F201"/>
  <c r="C201"/>
  <c r="AM202"/>
  <c r="C202"/>
  <c r="A179"/>
  <c r="AJ178"/>
  <c r="AJ177"/>
  <c r="AG178"/>
  <c r="AG177"/>
  <c r="AD178"/>
  <c r="AD177"/>
  <c r="AA178"/>
  <c r="AA177"/>
  <c r="X178"/>
  <c r="X177"/>
  <c r="U178"/>
  <c r="U177"/>
  <c r="R178"/>
  <c r="R177"/>
  <c r="O178"/>
  <c r="O177"/>
  <c r="L178"/>
  <c r="L177"/>
  <c r="I178"/>
  <c r="I177"/>
  <c r="F178"/>
  <c r="F177"/>
  <c r="C177"/>
  <c r="AM178"/>
  <c r="C178"/>
  <c r="A145"/>
  <c r="AJ144"/>
  <c r="AJ143"/>
  <c r="AG144"/>
  <c r="AG143"/>
  <c r="AD144"/>
  <c r="AD143"/>
  <c r="AA144"/>
  <c r="AA143"/>
  <c r="X144"/>
  <c r="X143"/>
  <c r="U144"/>
  <c r="U143"/>
  <c r="R144"/>
  <c r="R143"/>
  <c r="O144"/>
  <c r="O143"/>
  <c r="L144"/>
  <c r="L143"/>
  <c r="I144"/>
  <c r="I143"/>
  <c r="F144"/>
  <c r="F143"/>
  <c r="C143"/>
  <c r="AM144"/>
  <c r="C144"/>
  <c r="AJ116"/>
  <c r="AJ115"/>
  <c r="AG116"/>
  <c r="AG115"/>
  <c r="AD116"/>
  <c r="AD115"/>
  <c r="AA116"/>
  <c r="AA115"/>
  <c r="X116"/>
  <c r="X115"/>
  <c r="U116"/>
  <c r="U115"/>
  <c r="R116"/>
  <c r="R115"/>
  <c r="O116"/>
  <c r="O115"/>
  <c r="L116"/>
  <c r="L115"/>
  <c r="I116"/>
  <c r="I115"/>
  <c r="F116"/>
  <c r="F115"/>
  <c r="C115"/>
  <c r="AM116"/>
  <c r="C116"/>
  <c r="A93"/>
  <c r="AJ92"/>
  <c r="AJ91"/>
  <c r="AG92"/>
  <c r="AG91"/>
  <c r="AD92"/>
  <c r="AD91"/>
  <c r="AA92"/>
  <c r="AA91"/>
  <c r="X92"/>
  <c r="X91"/>
  <c r="U92"/>
  <c r="U91"/>
  <c r="R92"/>
  <c r="R91"/>
  <c r="O92"/>
  <c r="O91"/>
  <c r="L92"/>
  <c r="L91"/>
  <c r="I92"/>
  <c r="I91"/>
  <c r="F92"/>
  <c r="F91"/>
  <c r="C91"/>
  <c r="AM92"/>
  <c r="C92"/>
  <c r="A61"/>
  <c r="AJ60"/>
  <c r="AJ59"/>
  <c r="AG60"/>
  <c r="AG59"/>
  <c r="AD60"/>
  <c r="AD59"/>
  <c r="AA60"/>
  <c r="AA59"/>
  <c r="X60"/>
  <c r="X59"/>
  <c r="U60"/>
  <c r="U59"/>
  <c r="R60"/>
  <c r="R59"/>
  <c r="O60"/>
  <c r="O59"/>
  <c r="L60"/>
  <c r="L59"/>
  <c r="I60"/>
  <c r="I59"/>
  <c r="F60"/>
  <c r="F59"/>
  <c r="C59"/>
  <c r="AM60"/>
  <c r="C60"/>
  <c r="AJ49"/>
  <c r="AJ48"/>
  <c r="AG49"/>
  <c r="AG48"/>
  <c r="AD49"/>
  <c r="AD48"/>
  <c r="AA49"/>
  <c r="AA48"/>
  <c r="X49"/>
  <c r="X48"/>
  <c r="U49"/>
  <c r="U48"/>
  <c r="R49"/>
  <c r="R48"/>
  <c r="O49"/>
  <c r="O48"/>
  <c r="L49"/>
  <c r="L48"/>
  <c r="I49"/>
  <c r="I48"/>
  <c r="F49"/>
  <c r="F48"/>
  <c r="C48"/>
  <c r="AM49"/>
  <c r="C49"/>
  <c r="AJ29"/>
  <c r="AJ28"/>
  <c r="AG29"/>
  <c r="AG28"/>
  <c r="AD29"/>
  <c r="AD28"/>
  <c r="AA29"/>
  <c r="AA28"/>
  <c r="X29"/>
  <c r="X28"/>
  <c r="U29"/>
  <c r="U28"/>
  <c r="R29"/>
  <c r="R28"/>
  <c r="O29"/>
  <c r="O28"/>
  <c r="L29"/>
  <c r="L28"/>
  <c r="I29"/>
  <c r="I28"/>
  <c r="F29"/>
  <c r="F28"/>
  <c r="C28"/>
  <c r="AM29"/>
  <c r="C29"/>
  <c r="A24" i="2"/>
  <c r="A35"/>
  <c r="F34"/>
  <c r="F23"/>
  <c r="C23"/>
  <c r="F20"/>
  <c r="C20"/>
</calcChain>
</file>

<file path=xl/sharedStrings.xml><?xml version="1.0" encoding="utf-8"?>
<sst xmlns="http://schemas.openxmlformats.org/spreadsheetml/2006/main" count="1559" uniqueCount="374">
  <si>
    <t>Title</t>
  </si>
  <si>
    <t>I</t>
  </si>
  <si>
    <t>Detail</t>
  </si>
  <si>
    <t>V</t>
  </si>
  <si>
    <t>Total</t>
  </si>
  <si>
    <t>Подразделение</t>
  </si>
  <si>
    <t>Rtext</t>
  </si>
  <si>
    <t>СуммаНач</t>
  </si>
  <si>
    <t>ВидНач</t>
  </si>
  <si>
    <t>Total2</t>
  </si>
  <si>
    <t>Total3</t>
  </si>
  <si>
    <t>RText2</t>
  </si>
  <si>
    <t>RText3</t>
  </si>
  <si>
    <t>Сотрудник</t>
  </si>
  <si>
    <t>""</t>
  </si>
  <si>
    <t>ИтогЧелНач</t>
  </si>
  <si>
    <t>__TotManPay</t>
  </si>
  <si>
    <t>Курс</t>
  </si>
  <si>
    <t>Iif(Not Empty(oRep.nRate), oRep.nRate, 1)</t>
  </si>
  <si>
    <t>Валюта</t>
  </si>
  <si>
    <t>__CurName</t>
  </si>
  <si>
    <t>__Curname</t>
  </si>
  <si>
    <t>Iif(Not Empty(oRep.nRate), Rp_Find('CURRBASE', 'CISO', 'RN', oRep.cCurr_RN), '')</t>
  </si>
  <si>
    <t>СуммаВалНач</t>
  </si>
  <si>
    <t>__nOrder</t>
  </si>
  <si>
    <t>Параметры</t>
  </si>
  <si>
    <t>Примечание</t>
  </si>
  <si>
    <t>НомерПр</t>
  </si>
  <si>
    <t>__nOrder+1</t>
  </si>
  <si>
    <t>Приказ</t>
  </si>
  <si>
    <t>ДатаПр</t>
  </si>
  <si>
    <t>ПриказС</t>
  </si>
  <si>
    <t>ПриказПо</t>
  </si>
  <si>
    <t>ПриказСумма</t>
  </si>
  <si>
    <t>ПриказПарам</t>
  </si>
  <si>
    <t>ПриказПрим</t>
  </si>
  <si>
    <t>CURORD.ORDDATE</t>
  </si>
  <si>
    <t>CURORD.DATEFR</t>
  </si>
  <si>
    <t>CURORD.DATETO</t>
  </si>
  <si>
    <t>CURORD.COMMENT</t>
  </si>
  <si>
    <t>__StrType</t>
  </si>
  <si>
    <t>__StrPara</t>
  </si>
  <si>
    <t>Iif(Empty(CURORD.ORDTYPE), Rtrim(CURORD.LINK), __StrPara)</t>
  </si>
  <si>
    <t>__StrType+__StrPara</t>
  </si>
  <si>
    <t>Iif(CURORD.ORDTYPE="п", Rtrim(CURORD.LINK), __StrPara)</t>
  </si>
  <si>
    <t>Iif(CURORD.ORDTYPE="п", "Пост.:", __StrType)</t>
  </si>
  <si>
    <t>Iif(CURORD.ORDTYPE="у", DtoC(CURORD.DATEVAL), __StrPara)</t>
  </si>
  <si>
    <t>Iif(CURORD.ORDTYPE="Д", Rtrim(CURORD.DICNAME), __StrPara)</t>
  </si>
  <si>
    <t>Iif(CURORD.ORDTYPE="Р", "Разр.:", __StrType)</t>
  </si>
  <si>
    <t>Iif(CURORD.ORDTYPE="Р", Rtrim(CURORD.DICNAME), __StrPara)</t>
  </si>
  <si>
    <t>Iif(CURORD.ORDTYPE="З", "Зван.:", __StrType)</t>
  </si>
  <si>
    <t>Iif(CURORD.ORDTYPE="З", Rtrim(CURORD.DICNAME), __StrPara)</t>
  </si>
  <si>
    <t>Iif(CURORD.ORDTYPE="S", Rtrim(CURORD.DICNAME), __StrPara)</t>
  </si>
  <si>
    <t>ИтогПриказСумма</t>
  </si>
  <si>
    <t>Detail3</t>
  </si>
  <si>
    <t>ПриказСуммаВал</t>
  </si>
  <si>
    <t>№</t>
  </si>
  <si>
    <t>Header</t>
  </si>
  <si>
    <t>CycleH</t>
  </si>
  <si>
    <t>ИтогНач</t>
  </si>
  <si>
    <t>Header2</t>
  </si>
  <si>
    <t>НомНач</t>
  </si>
  <si>
    <t>T</t>
  </si>
  <si>
    <t>CycleD</t>
  </si>
  <si>
    <t>CycleT</t>
  </si>
  <si>
    <t>CycleT2</t>
  </si>
  <si>
    <t>__nOrderSum</t>
  </si>
  <si>
    <t>F</t>
  </si>
  <si>
    <t>НачУд</t>
  </si>
  <si>
    <t>RangeSum('СуммаНач')</t>
  </si>
  <si>
    <t>ВсегоНач</t>
  </si>
  <si>
    <t>ВсегоВалНач</t>
  </si>
  <si>
    <t>__nVo</t>
  </si>
  <si>
    <t>ИтогВсегоНач</t>
  </si>
  <si>
    <t>__TotVoPay</t>
  </si>
  <si>
    <t>ИтогЧелВсегоНач</t>
  </si>
  <si>
    <t>__TotPay</t>
  </si>
  <si>
    <t>СуммаНач1</t>
  </si>
  <si>
    <t>СуммаУд1</t>
  </si>
  <si>
    <t>CURPAY1.VO</t>
  </si>
  <si>
    <t>__TotVoPay+CURPAY1.TOTAL</t>
  </si>
  <si>
    <t>__TotPay+CURPAY1.TOTAL</t>
  </si>
  <si>
    <t>CURPAY1.TOTAL</t>
  </si>
  <si>
    <t>Iif(CURPAY1.VO &gt;= 700, CURPAY1.TOTAL, 0)</t>
  </si>
  <si>
    <t>__lYear</t>
  </si>
  <si>
    <t>.T.</t>
  </si>
  <si>
    <t>GoDate(1, CURPER.PERIOD)</t>
  </si>
  <si>
    <t>CURPER.PERIOD</t>
  </si>
  <si>
    <t>"="+RangeSum("СуммаНач1")+"-"+RangeSum("СуммаУд1")</t>
  </si>
  <si>
    <t>*</t>
  </si>
  <si>
    <t>__PeriodC</t>
  </si>
  <si>
    <t>__PeriodPo</t>
  </si>
  <si>
    <t>Iif(oRep.nYear1=oRep.nYear2 and oRep.nMonth1 = oRep.nMonth2,"", " по " + RP_Date(11,oRep.nYear2,oRep.nMonth2))</t>
  </si>
  <si>
    <t>ПериодЗа</t>
  </si>
  <si>
    <t>Должность</t>
  </si>
  <si>
    <t>Состав</t>
  </si>
  <si>
    <t>Allt(RP_Ank(CURANK.RN, 'CAST'))</t>
  </si>
  <si>
    <t>Оклад</t>
  </si>
  <si>
    <t>Оклад:</t>
  </si>
  <si>
    <t>Allt(Str(RP_Fix(CURANK.RN, CURPER.PERIOD, oOpt.cTrfVo),12,2))</t>
  </si>
  <si>
    <t>ИдентКод</t>
  </si>
  <si>
    <t>ДатаРож</t>
  </si>
  <si>
    <t>ДатаПост</t>
  </si>
  <si>
    <t>ДатаУвол</t>
  </si>
  <si>
    <t>"'" + Allt(CURORD.ORDNAME)</t>
  </si>
  <si>
    <t>__PeriodPrC</t>
  </si>
  <si>
    <t>__PeriodPrPo</t>
  </si>
  <si>
    <t>ПериодПрЗа</t>
  </si>
  <si>
    <t>__PeriodPrC + __PeriodPrPo</t>
  </si>
  <si>
    <t>Выводится мнемокод вида оплаты</t>
  </si>
  <si>
    <t>Iif(Empty(CURORD.SPECTOTAL), CURORD.TOTAL, CURORD.SPECTOTAL)</t>
  </si>
  <si>
    <t>__nOrderSum+Iif(Empty(CURORD.SPECTOTAL), CURORD.TOTAL, CURORD.SPECTOTAL)</t>
  </si>
  <si>
    <t>__lYear = .T. признак печати годовой ведомости</t>
  </si>
  <si>
    <t>Итого</t>
  </si>
  <si>
    <t>__Itogo</t>
  </si>
  <si>
    <t>Iif(oRep.nRate = 0, "", Iif(Empty(CURPAY1.TOTAL), "", Allt(STr(CURPAY1.TOTAL/oRep.nRate,12,2))+ " " + __Curname))</t>
  </si>
  <si>
    <t>Iif(oRep.nRate = 0, "", Iif(Empty(__TotVoPay), "", Allt(STr(__TotVoPay/oRep.nRate,12,2))+ " " + __Curname))</t>
  </si>
  <si>
    <t>__PrSumm</t>
  </si>
  <si>
    <t>Iif(oRep.nRate = 0, "", Iif(Empty(__PrSumm), "",  Allt(STr(__PrSumm/oRep.nRate, 12, 2))+ " " +  __Curname))</t>
  </si>
  <si>
    <t>Allt(RP_Ank(CURANK.RN, 'IDNO'))</t>
  </si>
  <si>
    <t>RP_Ank(CURANK.RN, 'BIRTHDAY')</t>
  </si>
  <si>
    <t>RP_Ank(CURANK.RN, 'AENTRY')</t>
  </si>
  <si>
    <t>RP_Ank(CURANK.RN, 'AOUT')</t>
  </si>
  <si>
    <t>RN</t>
  </si>
  <si>
    <t>C</t>
  </si>
  <si>
    <t>PERS_RN</t>
  </si>
  <si>
    <t>DEPTABNUM</t>
  </si>
  <si>
    <t>RP</t>
  </si>
  <si>
    <t>NAME</t>
  </si>
  <si>
    <t>TABNUM</t>
  </si>
  <si>
    <t>N</t>
  </si>
  <si>
    <t>POSTNAME</t>
  </si>
  <si>
    <t>OSN</t>
  </si>
  <si>
    <t>Разделы шаблона:</t>
  </si>
  <si>
    <t>заголовок сотрудника</t>
  </si>
  <si>
    <t>итог сотрудника</t>
  </si>
  <si>
    <t>шапка приказов</t>
  </si>
  <si>
    <t>заголовок приказов</t>
  </si>
  <si>
    <t>позиция приказов</t>
  </si>
  <si>
    <t>итог приказов</t>
  </si>
  <si>
    <t>Доступны следующие таблицы:</t>
  </si>
  <si>
    <t>CURANK</t>
  </si>
  <si>
    <t>отобранные лицевые счета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</si>
  <si>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</si>
  <si>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</si>
  <si>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</si>
  <si>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</si>
  <si>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</si>
  <si>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</si>
  <si>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CURORD</t>
  </si>
  <si>
    <t>параметры приказа (основная таблица OrdBASE)</t>
  </si>
  <si>
    <t>RN приказа из OrdBASE</t>
  </si>
  <si>
    <t>ORDNAME</t>
  </si>
  <si>
    <t>Приказ N</t>
  </si>
  <si>
    <t>ORDDATE</t>
  </si>
  <si>
    <t>D</t>
  </si>
  <si>
    <t>Дата приказа</t>
  </si>
  <si>
    <t>REGDATE</t>
  </si>
  <si>
    <t>Дата регистрации</t>
  </si>
  <si>
    <t>DATEFR</t>
  </si>
  <si>
    <t>Дата "действует с"</t>
  </si>
  <si>
    <t>DATETO</t>
  </si>
  <si>
    <t>Дата "действует по"</t>
  </si>
  <si>
    <t>ORDTYPE</t>
  </si>
  <si>
    <t>Тип приказа</t>
  </si>
  <si>
    <t>COMMENT</t>
  </si>
  <si>
    <t>M</t>
  </si>
  <si>
    <t>LINK</t>
  </si>
  <si>
    <t>TOTAL</t>
  </si>
  <si>
    <t>Y</t>
  </si>
  <si>
    <t>Сумма приказа</t>
  </si>
  <si>
    <t>PRC1</t>
  </si>
  <si>
    <t>Процент</t>
  </si>
  <si>
    <t>HOURS</t>
  </si>
  <si>
    <t xml:space="preserve">Выработка </t>
  </si>
  <si>
    <t>PACK</t>
  </si>
  <si>
    <t>Единица измерения выработки</t>
  </si>
  <si>
    <t>DATEVAL</t>
  </si>
  <si>
    <t>FLAGS</t>
  </si>
  <si>
    <t>DIC_RN</t>
  </si>
  <si>
    <t>Ссылка на словарь (должностей\ званий и т.п.)</t>
  </si>
  <si>
    <t>FIN_RN</t>
  </si>
  <si>
    <t>Источник финансирования</t>
  </si>
  <si>
    <t>PERFOR</t>
  </si>
  <si>
    <t>За какой период</t>
  </si>
  <si>
    <t>SPECTOTAL</t>
  </si>
  <si>
    <t>Сумма к выдаче данного сотрудника (начисление\постоянная выплата)</t>
  </si>
  <si>
    <t>SPECPRC1</t>
  </si>
  <si>
    <t>Процент сотрудника</t>
  </si>
  <si>
    <t>DICNAME</t>
  </si>
  <si>
    <t>Наименование позиции словаря (должностей\ званий и т.п.)</t>
  </si>
  <si>
    <t>RN лицевого счета</t>
  </si>
  <si>
    <t>RN сотрудника</t>
  </si>
  <si>
    <t>Порядковый номер подразделения</t>
  </si>
  <si>
    <t>RN подразделения</t>
  </si>
  <si>
    <t>ФИО</t>
  </si>
  <si>
    <t>Табельный номер сотрудника</t>
  </si>
  <si>
    <t xml:space="preserve">Должность </t>
  </si>
  <si>
    <t>Признак 0 - основной, 1 - совместитель</t>
  </si>
  <si>
    <t>PERIOD</t>
  </si>
  <si>
    <t>заголовок начислений\удержаний</t>
  </si>
  <si>
    <t>итог начислений\удержаний</t>
  </si>
  <si>
    <t>Rtext2</t>
  </si>
  <si>
    <t>начисления\удержания</t>
  </si>
  <si>
    <t>DEPRN</t>
  </si>
  <si>
    <t>VO</t>
  </si>
  <si>
    <t>DAYS</t>
  </si>
  <si>
    <t>SUM1</t>
  </si>
  <si>
    <t>DAYFR</t>
  </si>
  <si>
    <t>DAYTO</t>
  </si>
  <si>
    <t>CURPAY1</t>
  </si>
  <si>
    <t>период "в" начисления\удержания</t>
  </si>
  <si>
    <t>RN начисления\удержания из HIS</t>
  </si>
  <si>
    <t>начисления\удержания (основная таблица HIS)</t>
  </si>
  <si>
    <t>сумма к выдаче</t>
  </si>
  <si>
    <t>дни</t>
  </si>
  <si>
    <t>часы</t>
  </si>
  <si>
    <t>период "за"</t>
  </si>
  <si>
    <t>Параметр</t>
  </si>
  <si>
    <t>Единица измерения выработки ("д"\"ч" и т.д.)</t>
  </si>
  <si>
    <t>День "с"</t>
  </si>
  <si>
    <t>День "по"</t>
  </si>
  <si>
    <t>Abs(CURPAY1.VO)</t>
  </si>
  <si>
    <t>Iif(CURPAY1.VO &lt; 0, RP_Find('FUNDBASE','MNEMO','FNUM',Abs(CURPAY1.VO)), RP_Find('VOBASE','MNEMO','VO',CURPAY1.VO))</t>
  </si>
  <si>
    <t>Iif(CURPAY1.VO &lt; 0, RP_Find('FUNDBASE','MNEMO','FNUM',Abs(CURPAY1.VO)), RP_Find('VOBASE','NAME','VO',CURPAY1.VO))</t>
  </si>
  <si>
    <t>Iif(CURPAY1.VO &lt; 700 and CURPAY1.VO &gt; 0, CURPAY1.TOTAL, 0)</t>
  </si>
  <si>
    <t>вид оплаты, при VO&lt;0 - номер фонда Abs(VO)</t>
  </si>
  <si>
    <t>Detail4</t>
  </si>
  <si>
    <t>ДниЧасы</t>
  </si>
  <si>
    <t>__TotDays</t>
  </si>
  <si>
    <t>__TotHours</t>
  </si>
  <si>
    <t>__TotDays + Iif(not Empty(CURPAY1.PACK) and CURPAY1.DAYS # 0,  CURPAY1.DAYS, 0)</t>
  </si>
  <si>
    <t>__TotHours + Iif(not Empty(CURPAY1.PACK) and CURPAY1.HOURS # 0,  CURPAY1.HOURS, 0)</t>
  </si>
  <si>
    <t>__TotIDays</t>
  </si>
  <si>
    <t>__TotIHours</t>
  </si>
  <si>
    <t>__TotIDays + Iif(not Empty(CURPAY1.PACK) and CURPAY1.DAYS # 0,  CURPAY1.DAYS, 0)</t>
  </si>
  <si>
    <t>__TotIHours + Iif(not Empty(CURPAY1.PACK) and CURPAY1.HOURS # 0,  CURPAY1.HOURS, 0)</t>
  </si>
  <si>
    <t>ИтогоДни</t>
  </si>
  <si>
    <t>ИтогоЧасы</t>
  </si>
  <si>
    <t>ВсегоДни</t>
  </si>
  <si>
    <t>ВсегоЧасы</t>
  </si>
  <si>
    <t>__TotManDays</t>
  </si>
  <si>
    <t>__TotManHours</t>
  </si>
  <si>
    <t>__TotManDays + Iif(not Empty(CURPAY1.PACK) and CURPAY1.DAYS # 0,  CURPAY1.DAYS, 0)</t>
  </si>
  <si>
    <t>__TotManHours + Iif(not Empty(CURPAY1.PACK) and CURPAY1.HOURS # 0,  CURPAY1.HOURS, 0)</t>
  </si>
  <si>
    <t>Архівна відомість №</t>
  </si>
  <si>
    <t xml:space="preserve">Підрозділ: </t>
  </si>
  <si>
    <t>Посада:</t>
  </si>
  <si>
    <t>Склад:</t>
  </si>
  <si>
    <t>Ідентифікаційний код:</t>
  </si>
  <si>
    <t>Дата народження</t>
  </si>
  <si>
    <t>Дата початку роботи</t>
  </si>
  <si>
    <t>Дата звільнення</t>
  </si>
  <si>
    <t>Вид оплати</t>
  </si>
  <si>
    <t>ВСЬОГО</t>
  </si>
  <si>
    <t>ВСЬОГО
дні/години</t>
  </si>
  <si>
    <t>Разом</t>
  </si>
  <si>
    <t>ВСЬОГО до видачі</t>
  </si>
  <si>
    <t>Накази:</t>
  </si>
  <si>
    <t>№ з/п</t>
  </si>
  <si>
    <t>Наказ №, Дата</t>
  </si>
  <si>
    <t>з - по</t>
  </si>
  <si>
    <t>Сума</t>
  </si>
  <si>
    <t>Параметри</t>
  </si>
  <si>
    <t>Примітка</t>
  </si>
  <si>
    <t>Разом за наказами</t>
  </si>
  <si>
    <t>Iif(oRep.nYear1=oRep.nYear2 and oRep.nMonth1 = oRep.nMonth2,"за " + RP_Date(11,oRep.nYear1,oRep.nMonth1), "з " + RP_Date(12,oRep.nYear1,oRep.nMonth1))</t>
  </si>
  <si>
    <t>Iif(oRep.lComb and CURANK.OSN=1, "Сумісн.: ", "") +  '№ ' + Allt(Str(CURANK.TABNUM,8)) + ' ' + Allt(CURANK.NAME)</t>
  </si>
  <si>
    <t>"Посада: " + Allt(CURANK.POSTNAME)</t>
  </si>
  <si>
    <t>Iif(CURPAY1.VO &lt; 0, 'Фонди', Iif(CURPAY1.VO&lt;700, 'Нарахування', 'Відрахування'))</t>
  </si>
  <si>
    <t>Iif(CURPAY1.VO&lt;0, '', Iif(CURPAY1.VO&lt;700, 'нараховано', 'відраховано'))</t>
  </si>
  <si>
    <t>"Разом " + __Itogo</t>
  </si>
  <si>
    <t>Iif(CURORD.ORDTYPE="у", "Звільн.:", __StrType)</t>
  </si>
  <si>
    <t>Iif(CURORD.ORDTYPE="Д", "Посад.:", __StrType)</t>
  </si>
  <si>
    <t>Iif(CURORD.ORDTYPE="S", "Висл.:", __StrType)</t>
  </si>
  <si>
    <t>Iif(Empty(CURORD.ORDTYPE), "Нар.:", __StrType)</t>
  </si>
  <si>
    <t>__cAnkRn</t>
  </si>
  <si>
    <t>Iif(CURPAY1.VO # __nVo or CURPAY1.RP # __cAnkRn, 0, __TotVoPay)</t>
  </si>
  <si>
    <t>CURPAY1.RP</t>
  </si>
  <si>
    <t>Iif(CURPAY1.VO # __nVo or CURPAY1.RP # __cAnkRn, 0, __TotDays)</t>
  </si>
  <si>
    <t>Iif(CURPAY1.VO # __nVo or CURPAY1.RP # __cAnkRn, 0, __TotHours)</t>
  </si>
  <si>
    <t>"Архiвна вiдомiсть № " + Allt(oRep.cDocNum) + "  " + __PeriodC + __PeriodPo</t>
  </si>
  <si>
    <t>Iif(Empty(__TotDays), "", LTrim(Str(__TotDays, 7, 2)) + Iif(Empty(__TotHours), "", '/' + LTrim(Str(__TotHours, 7, 2))))</t>
  </si>
  <si>
    <t xml:space="preserve">Iif(Empty(__TotIDays), "", LTrim(Str(__TotIDays, 7, 2))) + Iif(Empty(__TotIHours), "", '/') </t>
  </si>
  <si>
    <t xml:space="preserve">Iif(Empty(__TotIHours), "", LTrim(Str(__TotIHours, 7, 2))) </t>
  </si>
  <si>
    <t xml:space="preserve">Iif(Empty(__TotManDays), "", LTrim(Str(__TotManDays, 7, 2))) + Iif(Empty(__TotManHours), "", '/') </t>
  </si>
  <si>
    <t>Iif(Empty(__TotManHours), "", LTrim(Str(__TotManHours, 7, 2)))</t>
  </si>
  <si>
    <t>Summery</t>
  </si>
  <si>
    <t>Макрос_разбиения</t>
  </si>
  <si>
    <t>RM_Page(Chr(0160))</t>
  </si>
  <si>
    <t>__TotManPay+Iif(CURPAY1.VO &lt; 0, 0, Iif(CURPAY1.VO &lt; 700, CURPAY1.TOTAL, -CURPAY1.TOTAL))</t>
  </si>
  <si>
    <t>"Підрозділ: " + Allt(CURANK.DEPNAME)</t>
  </si>
  <si>
    <t>Підрозділ: Департамент  ЖКГЕ та І ОД</t>
  </si>
  <si>
    <t>Посада: заст.нач.від. - заст.гол.бух</t>
  </si>
  <si>
    <t>березень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</si>
  <si>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</si>
  <si>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</si>
  <si>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</si>
  <si>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</si>
  <si>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</si>
  <si>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</si>
  <si>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</si>
  <si>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</si>
  <si>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</si>
  <si>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</si>
  <si>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</si>
  <si>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Нарахування</t>
  </si>
  <si>
    <t xml:space="preserve">Оклад за ранг                                                                   </t>
  </si>
  <si>
    <t xml:space="preserve">Оклад посадовий                                                                 </t>
  </si>
  <si>
    <t xml:space="preserve">Грошова допомога                                                                </t>
  </si>
  <si>
    <t xml:space="preserve">Чергова відпустка                                                               </t>
  </si>
  <si>
    <t xml:space="preserve">Надбавка за вислугу                                                             </t>
  </si>
  <si>
    <t xml:space="preserve">Індексація 2019                                                                 </t>
  </si>
  <si>
    <t xml:space="preserve">Надбавка за інтенсивність                                                       </t>
  </si>
  <si>
    <t xml:space="preserve">премія                                                                          </t>
  </si>
  <si>
    <t xml:space="preserve">МД соц.-поб.                                                                    </t>
  </si>
  <si>
    <t>Разом нараховано</t>
  </si>
  <si>
    <t>Посада: старший інспектор</t>
  </si>
  <si>
    <t xml:space="preserve">Лікарняний ФСС 5 дн.                                                            </t>
  </si>
  <si>
    <t xml:space="preserve">Надбавка за досягненення                                                        </t>
  </si>
  <si>
    <t xml:space="preserve">Доплата до мін.зарплати                                                         </t>
  </si>
  <si>
    <t>Посада: головний спеціаліст</t>
  </si>
  <si>
    <t xml:space="preserve">Лікарняний вагітн.                                                              </t>
  </si>
  <si>
    <t xml:space="preserve">лікарняний ФСС                                                                  </t>
  </si>
  <si>
    <t>Посада: заст. дирек. деп.нач. упр.</t>
  </si>
  <si>
    <t>Посада: Директор Департаменту</t>
  </si>
  <si>
    <t xml:space="preserve">Надбавка за таємницю                                                            </t>
  </si>
  <si>
    <t xml:space="preserve">Однораз. винагорода                                                             </t>
  </si>
  <si>
    <t>Посада: водій</t>
  </si>
  <si>
    <t xml:space="preserve">відрядження                                                                     </t>
  </si>
  <si>
    <t>Посада: провідний спеціаліст</t>
  </si>
  <si>
    <t xml:space="preserve">Середньоміс. зарпл. для моб.                                                    </t>
  </si>
  <si>
    <t>Посада: зав.сектором</t>
  </si>
  <si>
    <t>Посада: начальник відділу</t>
  </si>
  <si>
    <t xml:space="preserve">Лікарняний ФСС                                                                  </t>
  </si>
  <si>
    <t>Посада: заст. нач. упр. нач. від.</t>
  </si>
  <si>
    <t xml:space="preserve">Лікарняний по догляду                                                           </t>
  </si>
  <si>
    <t xml:space="preserve">Навчальна відпустка                                                             </t>
  </si>
  <si>
    <t>Посада: начальник відділу - головний бухгалтер</t>
  </si>
  <si>
    <t>Вiдомiсть  з січня 2018 р. по грудень 2018 р.</t>
  </si>
  <si>
    <t>Підрозділ: Департамент  ЖКГ Е та І ОДА</t>
  </si>
  <si>
    <t>№ 44 Абрамова Т. Д.</t>
  </si>
  <si>
    <t>№ 49 Басюк І. В.</t>
  </si>
  <si>
    <t>№ 21 Білаш С. І.</t>
  </si>
  <si>
    <t>№ 0 Білик О. І.</t>
  </si>
  <si>
    <t>№ 52 Бурковська Т. В.</t>
  </si>
  <si>
    <t>№ 0 Вістяк В. М.</t>
  </si>
  <si>
    <t>№ 34 Волков С. А.</t>
  </si>
  <si>
    <t>№ 39 Гаєвик Є. В.</t>
  </si>
  <si>
    <t>№ 38 Гальчак Т. В.</t>
  </si>
  <si>
    <t>№ 46 Григорук М. М.</t>
  </si>
  <si>
    <t>№ 37 Данильченко В. М.</t>
  </si>
  <si>
    <t>№ 35 Данилюк Н. М.</t>
  </si>
  <si>
    <t>№ 14 Жадан М. В.</t>
  </si>
  <si>
    <t>№ 15 Жураківська Ю. Е.</t>
  </si>
  <si>
    <t>№ 0 Зонова М. В.</t>
  </si>
  <si>
    <t>№ 0 Іванкова Н. А.</t>
  </si>
  <si>
    <t>№ 0 Ільницька О. М.</t>
  </si>
  <si>
    <t>№ 20 Король Л. Б.</t>
  </si>
  <si>
    <t>№ 0 Кривенкова О. М.</t>
  </si>
  <si>
    <t>№ 0 Кульчицька Ю. В.</t>
  </si>
  <si>
    <t>№ 41 Лучкова Н. І.</t>
  </si>
  <si>
    <t>№ 29 Магдич І. Ю.</t>
  </si>
  <si>
    <t>№ 17 Мизюк В. І.</t>
  </si>
  <si>
    <t>№ 0 Мороз О. І.</t>
  </si>
  <si>
    <t>№ 0 Оверчук С. О.</t>
  </si>
  <si>
    <t>№ 31 Павлюк А. П.</t>
  </si>
  <si>
    <t>№ 45 Петраківська Р. І.</t>
  </si>
  <si>
    <t>№ 18 Петраківський В. А.</t>
  </si>
  <si>
    <t>№ 0 Сухомовська О. І.</t>
  </si>
  <si>
    <t>№ 32 Франчук Ю. І.</t>
  </si>
  <si>
    <t>№ 0 Фурманчук В. М.</t>
  </si>
  <si>
    <t>№ 53 Чайкун І. А.</t>
  </si>
  <si>
    <t>№ 0 Юрлова Л. І.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</si>
</sst>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;;;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5" fillId="0" borderId="1" xfId="0" applyNumberFormat="1" applyFont="1" applyFill="1" applyBorder="1" applyAlignment="1">
      <alignment horizontal="left"/>
    </xf>
    <xf numFmtId="22" fontId="0" fillId="0" borderId="2" xfId="0" applyNumberFormat="1" applyFill="1" applyBorder="1" applyAlignment="1">
      <alignment horizontal="left" vertical="top" wrapText="1"/>
    </xf>
    <xf numFmtId="22" fontId="0" fillId="0" borderId="3" xfId="0" applyNumberFormat="1" applyFill="1" applyBorder="1" applyAlignment="1">
      <alignment horizontal="left" vertical="top" wrapText="1"/>
    </xf>
    <xf numFmtId="22" fontId="0" fillId="0" borderId="4" xfId="0" applyNumberFormat="1" applyFill="1" applyBorder="1" applyAlignment="1">
      <alignment horizontal="left" vertical="top" wrapText="1"/>
    </xf>
    <xf numFmtId="2" fontId="0" fillId="0" borderId="4" xfId="1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164" fontId="0" fillId="0" borderId="0" xfId="0" applyNumberFormat="1" applyFill="1" applyAlignment="1">
      <alignment horizontal="left" vertical="top"/>
    </xf>
    <xf numFmtId="164" fontId="0" fillId="0" borderId="0" xfId="0" applyNumberFormat="1" applyFill="1"/>
    <xf numFmtId="0" fontId="0" fillId="0" borderId="0" xfId="0" applyFill="1" applyAlignment="1">
      <alignment horizontal="right" vertical="top"/>
    </xf>
    <xf numFmtId="49" fontId="0" fillId="0" borderId="0" xfId="0" applyNumberFormat="1" applyFill="1" applyAlignment="1">
      <alignment horizontal="left" vertical="top"/>
    </xf>
    <xf numFmtId="14" fontId="0" fillId="0" borderId="0" xfId="0" applyNumberFormat="1" applyFill="1"/>
    <xf numFmtId="0" fontId="0" fillId="0" borderId="0" xfId="0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8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2" fontId="5" fillId="0" borderId="4" xfId="0" applyNumberFormat="1" applyFont="1" applyFill="1" applyBorder="1" applyAlignment="1">
      <alignment horizontal="right" vertical="top"/>
    </xf>
    <xf numFmtId="2" fontId="5" fillId="0" borderId="8" xfId="1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/>
    <xf numFmtId="14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22" fontId="8" fillId="0" borderId="7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top"/>
    </xf>
    <xf numFmtId="2" fontId="0" fillId="0" borderId="8" xfId="1" applyNumberFormat="1" applyFon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2" fontId="0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0" fillId="0" borderId="17" xfId="1" applyNumberFormat="1" applyFont="1" applyFill="1" applyBorder="1" applyAlignment="1">
      <alignment horizontal="right" vertical="top" wrapText="1"/>
    </xf>
    <xf numFmtId="2" fontId="0" fillId="0" borderId="17" xfId="1" applyNumberFormat="1" applyFont="1" applyFill="1" applyBorder="1" applyAlignment="1">
      <alignment horizontal="right" vertical="top"/>
    </xf>
    <xf numFmtId="2" fontId="0" fillId="0" borderId="17" xfId="0" applyNumberFormat="1" applyFill="1" applyBorder="1" applyAlignment="1">
      <alignment horizontal="right" vertical="top"/>
    </xf>
    <xf numFmtId="2" fontId="0" fillId="0" borderId="17" xfId="1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/>
    </xf>
    <xf numFmtId="2" fontId="5" fillId="0" borderId="0" xfId="1" applyNumberFormat="1" applyFon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vertical="top" wrapText="1"/>
    </xf>
    <xf numFmtId="0" fontId="0" fillId="0" borderId="0" xfId="0" applyFill="1" applyAlignment="1"/>
    <xf numFmtId="0" fontId="8" fillId="0" borderId="18" xfId="0" applyFont="1" applyFill="1" applyBorder="1" applyAlignment="1">
      <alignment horizontal="center" vertical="top" wrapText="1"/>
    </xf>
    <xf numFmtId="0" fontId="0" fillId="0" borderId="19" xfId="0" applyNumberFormat="1" applyFill="1" applyBorder="1" applyAlignment="1">
      <alignment horizontal="left" wrapText="1"/>
    </xf>
    <xf numFmtId="2" fontId="0" fillId="0" borderId="19" xfId="0" applyNumberFormat="1" applyFill="1" applyBorder="1" applyAlignment="1">
      <alignment horizontal="right" vertical="top" wrapText="1"/>
    </xf>
    <xf numFmtId="2" fontId="0" fillId="0" borderId="20" xfId="1" applyNumberFormat="1" applyFont="1" applyFill="1" applyBorder="1" applyAlignment="1">
      <alignment horizontal="right" vertical="top" wrapText="1"/>
    </xf>
    <xf numFmtId="2" fontId="0" fillId="0" borderId="21" xfId="1" applyNumberFormat="1" applyFont="1" applyFill="1" applyBorder="1" applyAlignment="1">
      <alignment horizontal="right" vertical="top" wrapText="1"/>
    </xf>
    <xf numFmtId="2" fontId="0" fillId="0" borderId="0" xfId="1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22" fontId="0" fillId="0" borderId="22" xfId="0" applyNumberFormat="1" applyFill="1" applyBorder="1" applyAlignment="1">
      <alignment horizontal="left" vertical="top" wrapText="1"/>
    </xf>
    <xf numFmtId="0" fontId="0" fillId="0" borderId="23" xfId="0" applyNumberFormat="1" applyFill="1" applyBorder="1" applyAlignment="1">
      <alignment horizontal="left" vertical="top" wrapText="1"/>
    </xf>
    <xf numFmtId="2" fontId="0" fillId="0" borderId="23" xfId="0" applyNumberFormat="1" applyFill="1" applyBorder="1" applyAlignment="1">
      <alignment horizontal="right" vertical="top" wrapText="1"/>
    </xf>
    <xf numFmtId="2" fontId="0" fillId="0" borderId="24" xfId="1" applyNumberFormat="1" applyFont="1" applyFill="1" applyBorder="1" applyAlignment="1">
      <alignment horizontal="right" vertical="top"/>
    </xf>
    <xf numFmtId="2" fontId="0" fillId="0" borderId="25" xfId="1" applyNumberFormat="1" applyFont="1" applyFill="1" applyBorder="1" applyAlignment="1">
      <alignment horizontal="right" vertical="top" wrapText="1"/>
    </xf>
    <xf numFmtId="2" fontId="0" fillId="0" borderId="26" xfId="0" applyNumberFormat="1" applyFill="1" applyBorder="1" applyAlignment="1">
      <alignment horizontal="right" vertical="top" wrapText="1"/>
    </xf>
    <xf numFmtId="2" fontId="0" fillId="0" borderId="2" xfId="0" applyNumberFormat="1" applyFill="1" applyBorder="1" applyAlignment="1">
      <alignment horizontal="right" vertical="top" wrapText="1"/>
    </xf>
    <xf numFmtId="2" fontId="0" fillId="0" borderId="4" xfId="1" applyNumberFormat="1" applyFont="1" applyFill="1" applyBorder="1" applyAlignment="1">
      <alignment horizontal="right" vertical="top" wrapText="1"/>
    </xf>
    <xf numFmtId="2" fontId="0" fillId="0" borderId="27" xfId="1" applyNumberFormat="1" applyFont="1" applyFill="1" applyBorder="1" applyAlignment="1">
      <alignment horizontal="right" vertical="top"/>
    </xf>
    <xf numFmtId="22" fontId="0" fillId="0" borderId="7" xfId="0" applyNumberFormat="1" applyFill="1" applyBorder="1" applyAlignment="1">
      <alignment horizontal="left" vertical="top" wrapText="1"/>
    </xf>
    <xf numFmtId="2" fontId="0" fillId="0" borderId="28" xfId="1" applyNumberFormat="1" applyFont="1" applyFill="1" applyBorder="1" applyAlignment="1">
      <alignment horizontal="right" vertical="top"/>
    </xf>
    <xf numFmtId="2" fontId="0" fillId="0" borderId="3" xfId="1" applyNumberFormat="1" applyFont="1" applyFill="1" applyBorder="1" applyAlignment="1">
      <alignment horizontal="right" vertical="top"/>
    </xf>
    <xf numFmtId="2" fontId="0" fillId="0" borderId="29" xfId="1" applyNumberFormat="1" applyFont="1" applyFill="1" applyBorder="1" applyAlignment="1">
      <alignment horizontal="right" vertical="top"/>
    </xf>
    <xf numFmtId="0" fontId="0" fillId="0" borderId="4" xfId="0" applyFill="1" applyBorder="1"/>
    <xf numFmtId="2" fontId="0" fillId="0" borderId="26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/>
    </xf>
    <xf numFmtId="0" fontId="0" fillId="0" borderId="31" xfId="0" applyFill="1" applyBorder="1" applyAlignment="1">
      <alignment horizontal="center" vertical="top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 horizontal="right" vertical="top"/>
    </xf>
    <xf numFmtId="0" fontId="0" fillId="0" borderId="33" xfId="0" applyFill="1" applyBorder="1" applyAlignment="1">
      <alignment horizontal="left" vertical="top"/>
    </xf>
    <xf numFmtId="14" fontId="0" fillId="0" borderId="33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right" vertical="top"/>
    </xf>
    <xf numFmtId="0" fontId="0" fillId="0" borderId="34" xfId="0" applyNumberFormat="1" applyFill="1" applyBorder="1" applyAlignment="1">
      <alignment horizontal="left" vertical="top"/>
    </xf>
    <xf numFmtId="0" fontId="0" fillId="0" borderId="35" xfId="0" applyNumberFormat="1" applyFill="1" applyBorder="1" applyAlignment="1">
      <alignment horizontal="left" vertical="top"/>
    </xf>
    <xf numFmtId="0" fontId="0" fillId="0" borderId="22" xfId="0" applyNumberFormat="1" applyFill="1" applyBorder="1" applyAlignment="1">
      <alignment horizontal="right" vertical="top" wrapText="1"/>
    </xf>
    <xf numFmtId="14" fontId="0" fillId="0" borderId="23" xfId="0" applyNumberFormat="1" applyFill="1" applyBorder="1" applyAlignment="1">
      <alignment horizontal="left" vertical="top" wrapText="1"/>
    </xf>
    <xf numFmtId="14" fontId="0" fillId="0" borderId="23" xfId="0" applyNumberFormat="1" applyFill="1" applyBorder="1" applyAlignment="1">
      <alignment horizontal="right"/>
    </xf>
    <xf numFmtId="2" fontId="0" fillId="0" borderId="23" xfId="1" applyNumberFormat="1" applyFont="1" applyFill="1" applyBorder="1" applyAlignment="1">
      <alignment vertical="top" wrapText="1"/>
    </xf>
    <xf numFmtId="0" fontId="0" fillId="0" borderId="36" xfId="0" applyFill="1" applyBorder="1" applyAlignment="1">
      <alignment horizontal="left" vertical="top"/>
    </xf>
    <xf numFmtId="0" fontId="0" fillId="0" borderId="37" xfId="0" applyFill="1" applyBorder="1" applyAlignment="1"/>
    <xf numFmtId="0" fontId="5" fillId="2" borderId="0" xfId="0" applyFont="1" applyFill="1" applyBorder="1" applyAlignment="1">
      <alignment horizontal="left" vertical="center"/>
    </xf>
    <xf numFmtId="0" fontId="0" fillId="0" borderId="32" xfId="0" applyNumberFormat="1" applyFill="1" applyBorder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1" fillId="0" borderId="0" xfId="0" applyFont="1" applyFill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4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/>
    </xf>
    <xf numFmtId="2" fontId="0" fillId="0" borderId="19" xfId="1" applyNumberFormat="1" applyFont="1" applyFill="1" applyBorder="1" applyAlignment="1">
      <alignment horizontal="right" vertical="top" wrapText="1"/>
    </xf>
    <xf numFmtId="2" fontId="0" fillId="0" borderId="23" xfId="1" applyNumberFormat="1" applyFont="1" applyFill="1" applyBorder="1" applyAlignment="1">
      <alignment horizontal="right" vertical="top"/>
    </xf>
    <xf numFmtId="2" fontId="0" fillId="0" borderId="2" xfId="1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left" wrapText="1"/>
    </xf>
    <xf numFmtId="0" fontId="0" fillId="0" borderId="34" xfId="0" applyNumberFormat="1" applyFill="1" applyBorder="1" applyAlignment="1">
      <alignment horizontal="left" wrapText="1"/>
    </xf>
    <xf numFmtId="0" fontId="0" fillId="0" borderId="39" xfId="0" applyNumberFormat="1" applyFill="1" applyBorder="1" applyAlignment="1">
      <alignment horizontal="left" wrapText="1"/>
    </xf>
    <xf numFmtId="0" fontId="0" fillId="0" borderId="24" xfId="0" applyNumberFormat="1" applyFill="1" applyBorder="1" applyAlignment="1">
      <alignment horizontal="left" wrapText="1"/>
    </xf>
    <xf numFmtId="0" fontId="0" fillId="0" borderId="31" xfId="0" applyNumberFormat="1" applyFill="1" applyBorder="1" applyAlignment="1">
      <alignment horizontal="left" wrapText="1"/>
    </xf>
    <xf numFmtId="0" fontId="0" fillId="0" borderId="40" xfId="0" applyNumberForma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86"/>
  <sheetViews>
    <sheetView showGridLines="0" tabSelected="1" workbookViewId="0">
      <selection activeCell="A861" sqref="A861"/>
    </sheetView>
  </sheetViews>
  <sheetFormatPr defaultRowHeight="12.75" customHeight="1"/>
  <cols>
    <col min="1" max="1" width="10.140625" customWidth="1"/>
    <col min="2" max="2" width="15.85546875" customWidth="1"/>
    <col min="3" max="3" width="12.5703125" customWidth="1"/>
    <col min="4" max="4" width="2.42578125" hidden="1" customWidth="1"/>
    <col min="5" max="5" width="1.5703125" hidden="1" customWidth="1"/>
    <col min="6" max="6" width="12.5703125" customWidth="1"/>
    <col min="7" max="7" width="3.5703125" hidden="1" customWidth="1"/>
    <col min="8" max="8" width="3.85546875" hidden="1" customWidth="1"/>
    <col min="9" max="9" width="12.5703125" customWidth="1"/>
    <col min="10" max="11" width="9.140625" hidden="1" customWidth="1"/>
    <col min="12" max="12" width="12.5703125" customWidth="1"/>
    <col min="13" max="13" width="9.140625" hidden="1" customWidth="1"/>
    <col min="14" max="14" width="2.7109375" hidden="1" customWidth="1"/>
    <col min="15" max="15" width="12.5703125" customWidth="1"/>
    <col min="16" max="17" width="9.140625" hidden="1" customWidth="1"/>
    <col min="18" max="18" width="12.5703125" customWidth="1"/>
    <col min="19" max="20" width="0" hidden="1" customWidth="1"/>
    <col min="21" max="21" width="12.5703125" customWidth="1"/>
    <col min="22" max="23" width="0" hidden="1" customWidth="1"/>
    <col min="24" max="24" width="12.5703125" customWidth="1"/>
    <col min="25" max="26" width="0" hidden="1" customWidth="1"/>
    <col min="27" max="27" width="12.5703125" customWidth="1"/>
    <col min="28" max="29" width="0" hidden="1" customWidth="1"/>
    <col min="30" max="30" width="12.5703125" customWidth="1"/>
    <col min="31" max="32" width="0" hidden="1" customWidth="1"/>
    <col min="33" max="33" width="12.5703125" customWidth="1"/>
    <col min="34" max="35" width="0" hidden="1" customWidth="1"/>
    <col min="36" max="36" width="12.140625" customWidth="1"/>
    <col min="37" max="38" width="0" hidden="1" customWidth="1"/>
    <col min="39" max="39" width="12.7109375" customWidth="1"/>
    <col min="40" max="41" width="0" hidden="1" customWidth="1"/>
  </cols>
  <sheetData>
    <row r="1" spans="1:41" ht="12.75" customHeight="1">
      <c r="A1" s="17"/>
      <c r="B1" s="18">
        <v>1</v>
      </c>
      <c r="C1" s="19"/>
      <c r="D1" s="5"/>
      <c r="E1" s="5"/>
      <c r="F1" s="20"/>
      <c r="G1" s="27"/>
      <c r="H1" s="27"/>
      <c r="I1" s="5"/>
      <c r="J1" s="5"/>
      <c r="K1" s="5"/>
      <c r="L1" s="5"/>
      <c r="M1" s="5"/>
      <c r="N1" s="5"/>
      <c r="O1" s="21"/>
      <c r="P1" s="5"/>
      <c r="Q1" s="5"/>
      <c r="R1" s="5"/>
      <c r="S1" s="5"/>
      <c r="T1" s="5"/>
    </row>
    <row r="2" spans="1:41" ht="12.75" customHeight="1">
      <c r="A2" s="4"/>
      <c r="B2" s="19"/>
      <c r="C2" s="19"/>
      <c r="D2" s="5"/>
      <c r="E2" s="5"/>
      <c r="F2" s="20"/>
      <c r="G2" s="27"/>
      <c r="H2" s="27"/>
      <c r="I2" s="4"/>
      <c r="J2" s="5"/>
      <c r="K2" s="5"/>
      <c r="L2" s="4"/>
      <c r="M2" s="5"/>
      <c r="N2" s="5"/>
      <c r="O2" s="5"/>
      <c r="P2" s="5"/>
      <c r="Q2" s="5"/>
      <c r="R2" s="5"/>
    </row>
    <row r="3" spans="1:41" ht="15" customHeight="1">
      <c r="A3" s="22"/>
      <c r="B3" s="23" t="s">
        <v>339</v>
      </c>
      <c r="C3" s="6"/>
      <c r="D3" s="7"/>
      <c r="E3" s="7"/>
      <c r="F3" s="6"/>
      <c r="G3" s="6"/>
      <c r="H3" s="6"/>
      <c r="I3" s="6"/>
      <c r="J3" s="7"/>
      <c r="K3" s="7"/>
      <c r="L3" s="6"/>
      <c r="M3" s="7"/>
      <c r="N3" s="7"/>
      <c r="O3" s="24"/>
      <c r="P3" s="7"/>
      <c r="Q3" s="7"/>
      <c r="R3" s="7"/>
    </row>
    <row r="4" spans="1:41" ht="8.25" customHeight="1">
      <c r="A4" s="22"/>
      <c r="B4" s="23"/>
      <c r="C4" s="6"/>
      <c r="D4" s="7"/>
      <c r="E4" s="7"/>
      <c r="F4" s="6"/>
      <c r="G4" s="6"/>
      <c r="H4" s="6"/>
      <c r="I4" s="6"/>
      <c r="J4" s="7"/>
      <c r="K4" s="7"/>
      <c r="L4" s="6"/>
      <c r="M4" s="7"/>
      <c r="N4" s="7"/>
      <c r="O4" s="24"/>
      <c r="P4" s="7"/>
      <c r="Q4" s="7"/>
      <c r="R4" s="7"/>
    </row>
    <row r="5" spans="1:41" ht="12.75" customHeight="1">
      <c r="A5" s="51" t="s">
        <v>341</v>
      </c>
      <c r="B5" s="68"/>
      <c r="C5" s="68"/>
      <c r="D5" s="68"/>
      <c r="E5" s="68"/>
      <c r="F5" s="68"/>
      <c r="G5" s="59"/>
      <c r="H5" s="59"/>
      <c r="I5" s="68"/>
      <c r="J5" s="68"/>
      <c r="K5" s="68"/>
      <c r="L5" s="68"/>
      <c r="M5" s="68"/>
      <c r="N5" s="68"/>
      <c r="O5" s="68"/>
      <c r="P5" s="25"/>
      <c r="Q5" s="25"/>
      <c r="R5" s="25"/>
    </row>
    <row r="6" spans="1:41" ht="12.75" customHeight="1">
      <c r="A6" s="6" t="s">
        <v>340</v>
      </c>
      <c r="B6" s="26"/>
      <c r="C6" s="4"/>
      <c r="D6" s="7"/>
      <c r="E6" s="7"/>
      <c r="F6" s="27"/>
      <c r="G6" s="27"/>
      <c r="H6" s="27"/>
      <c r="I6" s="4"/>
      <c r="J6" s="7"/>
      <c r="K6" s="7"/>
      <c r="L6" s="6"/>
      <c r="M6" s="7"/>
      <c r="N6" s="7"/>
      <c r="O6" s="28"/>
      <c r="P6" s="7"/>
      <c r="Q6" s="7"/>
      <c r="R6" s="7"/>
    </row>
    <row r="7" spans="1:41" ht="12.75" customHeight="1" thickBot="1">
      <c r="A7" s="26" t="s">
        <v>293</v>
      </c>
      <c r="B7" s="4"/>
      <c r="C7" s="4"/>
      <c r="D7" s="7"/>
      <c r="E7" s="7"/>
      <c r="F7" s="27"/>
      <c r="G7" s="27"/>
      <c r="H7" s="27"/>
      <c r="I7" s="6"/>
      <c r="J7" s="7"/>
      <c r="K7" s="7"/>
      <c r="L7" s="6"/>
      <c r="M7" s="7"/>
      <c r="N7" s="7"/>
      <c r="O7" s="29"/>
      <c r="P7" s="7"/>
      <c r="Q7" s="7"/>
      <c r="R7" s="7"/>
    </row>
    <row r="8" spans="1:41" ht="27" customHeight="1" thickBot="1">
      <c r="A8" s="43" t="s">
        <v>56</v>
      </c>
      <c r="B8" s="44" t="s">
        <v>253</v>
      </c>
      <c r="C8" s="44" t="s">
        <v>295</v>
      </c>
      <c r="D8" s="44"/>
      <c r="E8" s="44"/>
      <c r="F8" s="44" t="s">
        <v>296</v>
      </c>
      <c r="G8" s="44"/>
      <c r="H8" s="44"/>
      <c r="I8" s="44" t="s">
        <v>294</v>
      </c>
      <c r="J8" s="44"/>
      <c r="K8" s="44"/>
      <c r="L8" s="44" t="s">
        <v>297</v>
      </c>
      <c r="M8" s="44"/>
      <c r="N8" s="44"/>
      <c r="O8" s="44" t="s">
        <v>298</v>
      </c>
      <c r="P8" s="44"/>
      <c r="Q8" s="44"/>
      <c r="R8" s="44" t="s">
        <v>299</v>
      </c>
      <c r="S8" s="44"/>
      <c r="T8" s="44"/>
      <c r="U8" s="44" t="s">
        <v>300</v>
      </c>
      <c r="V8" s="44"/>
      <c r="W8" s="44"/>
      <c r="X8" s="44" t="s">
        <v>301</v>
      </c>
      <c r="Y8" s="44"/>
      <c r="Z8" s="44"/>
      <c r="AA8" s="44" t="s">
        <v>302</v>
      </c>
      <c r="AB8" s="44"/>
      <c r="AC8" s="44"/>
      <c r="AD8" s="44" t="s">
        <v>303</v>
      </c>
      <c r="AE8" s="44"/>
      <c r="AF8" s="44"/>
      <c r="AG8" s="44" t="s">
        <v>304</v>
      </c>
      <c r="AH8" s="44"/>
      <c r="AI8" s="44"/>
      <c r="AJ8" s="44" t="s">
        <v>305</v>
      </c>
      <c r="AK8" s="44"/>
      <c r="AL8" s="44"/>
      <c r="AM8" s="122" t="s">
        <v>254</v>
      </c>
      <c r="AN8" s="60"/>
      <c r="AO8" s="60"/>
    </row>
    <row r="9" spans="1:41" ht="15.75" customHeight="1" thickBot="1">
      <c r="A9" s="49" t="s">
        <v>306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123"/>
      <c r="AN9" s="112"/>
      <c r="AO9" s="112"/>
    </row>
    <row r="10" spans="1:41" s="5" customFormat="1">
      <c r="A10" s="113"/>
      <c r="B10" s="70" t="s">
        <v>307</v>
      </c>
      <c r="C10" s="71"/>
      <c r="D10" s="71"/>
      <c r="E10" s="71"/>
      <c r="F10" s="71"/>
      <c r="G10" s="71"/>
      <c r="H10" s="71"/>
      <c r="I10" s="71">
        <v>1000</v>
      </c>
      <c r="J10" s="71">
        <v>1000</v>
      </c>
      <c r="K10" s="71"/>
      <c r="L10" s="71">
        <v>500</v>
      </c>
      <c r="M10" s="71">
        <v>500</v>
      </c>
      <c r="N10" s="71"/>
      <c r="O10" s="71">
        <v>500</v>
      </c>
      <c r="P10" s="71">
        <v>500</v>
      </c>
      <c r="Q10" s="71"/>
      <c r="R10" s="71">
        <v>500</v>
      </c>
      <c r="S10" s="71">
        <v>500</v>
      </c>
      <c r="T10" s="71"/>
      <c r="U10" s="71">
        <v>500</v>
      </c>
      <c r="V10" s="71">
        <v>500</v>
      </c>
      <c r="W10" s="71"/>
      <c r="X10" s="71">
        <v>295.45</v>
      </c>
      <c r="Y10" s="71">
        <v>295.45</v>
      </c>
      <c r="Z10" s="71"/>
      <c r="AA10" s="71">
        <v>500</v>
      </c>
      <c r="AB10" s="71">
        <v>500</v>
      </c>
      <c r="AC10" s="71"/>
      <c r="AD10" s="71">
        <v>409.09</v>
      </c>
      <c r="AE10" s="71">
        <v>409.09</v>
      </c>
      <c r="AF10" s="71"/>
      <c r="AG10" s="71">
        <v>500</v>
      </c>
      <c r="AH10" s="71">
        <v>500</v>
      </c>
      <c r="AI10" s="71"/>
      <c r="AJ10" s="71">
        <v>500</v>
      </c>
      <c r="AK10" s="71">
        <v>500</v>
      </c>
      <c r="AL10" s="71"/>
      <c r="AM10" s="124">
        <v>5204.54</v>
      </c>
      <c r="AN10" s="58"/>
      <c r="AO10" s="58"/>
    </row>
    <row r="11" spans="1:41" s="5" customFormat="1" hidden="1">
      <c r="A11" s="77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125"/>
      <c r="AN11" s="56"/>
      <c r="AO11" s="56"/>
    </row>
    <row r="12" spans="1:41" s="5" customFormat="1" ht="25.5">
      <c r="A12" s="113"/>
      <c r="B12" s="70" t="s">
        <v>308</v>
      </c>
      <c r="C12" s="71"/>
      <c r="D12" s="71"/>
      <c r="E12" s="71"/>
      <c r="F12" s="71">
        <v>5700</v>
      </c>
      <c r="G12" s="71">
        <v>5700</v>
      </c>
      <c r="H12" s="71"/>
      <c r="I12" s="71">
        <v>5700</v>
      </c>
      <c r="J12" s="71">
        <v>5700</v>
      </c>
      <c r="K12" s="71"/>
      <c r="L12" s="71">
        <v>5700</v>
      </c>
      <c r="M12" s="71">
        <v>5700</v>
      </c>
      <c r="N12" s="71"/>
      <c r="O12" s="71">
        <v>5700</v>
      </c>
      <c r="P12" s="71">
        <v>5700</v>
      </c>
      <c r="Q12" s="71"/>
      <c r="R12" s="71">
        <v>5700</v>
      </c>
      <c r="S12" s="71">
        <v>5700</v>
      </c>
      <c r="T12" s="71"/>
      <c r="U12" s="71">
        <v>5700</v>
      </c>
      <c r="V12" s="71">
        <v>5700</v>
      </c>
      <c r="W12" s="71"/>
      <c r="X12" s="71">
        <v>3368.18</v>
      </c>
      <c r="Y12" s="71">
        <v>3368.18</v>
      </c>
      <c r="Z12" s="71"/>
      <c r="AA12" s="71">
        <v>5700</v>
      </c>
      <c r="AB12" s="71">
        <v>5700</v>
      </c>
      <c r="AC12" s="71"/>
      <c r="AD12" s="71">
        <v>4663.6400000000003</v>
      </c>
      <c r="AE12" s="71">
        <v>4663.6400000000003</v>
      </c>
      <c r="AF12" s="71"/>
      <c r="AG12" s="71">
        <v>5700</v>
      </c>
      <c r="AH12" s="71">
        <v>5700</v>
      </c>
      <c r="AI12" s="71"/>
      <c r="AJ12" s="71">
        <v>5700</v>
      </c>
      <c r="AK12" s="71">
        <v>5700</v>
      </c>
      <c r="AL12" s="71"/>
      <c r="AM12" s="124">
        <v>59331.82</v>
      </c>
      <c r="AN12" s="58"/>
      <c r="AO12" s="58"/>
    </row>
    <row r="13" spans="1:41" s="5" customFormat="1" hidden="1">
      <c r="A13" s="77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125"/>
      <c r="AN13" s="56"/>
      <c r="AO13" s="56"/>
    </row>
    <row r="14" spans="1:41" s="5" customFormat="1" ht="25.5">
      <c r="A14" s="113"/>
      <c r="B14" s="70" t="s">
        <v>309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>
        <v>14743.26</v>
      </c>
      <c r="AE14" s="71">
        <v>14743.26</v>
      </c>
      <c r="AF14" s="71"/>
      <c r="AG14" s="71"/>
      <c r="AH14" s="71"/>
      <c r="AI14" s="71"/>
      <c r="AJ14" s="71"/>
      <c r="AK14" s="71"/>
      <c r="AL14" s="71"/>
      <c r="AM14" s="124">
        <v>14743.26</v>
      </c>
      <c r="AN14" s="58"/>
      <c r="AO14" s="58"/>
    </row>
    <row r="15" spans="1:41" s="5" customFormat="1" hidden="1">
      <c r="A15" s="7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125"/>
      <c r="AN15" s="56"/>
      <c r="AO15" s="56"/>
    </row>
    <row r="16" spans="1:41" s="5" customFormat="1" ht="25.5">
      <c r="A16" s="113"/>
      <c r="B16" s="70" t="s">
        <v>310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>
        <v>4285.68</v>
      </c>
      <c r="Y16" s="71">
        <v>4285.68</v>
      </c>
      <c r="Z16" s="71"/>
      <c r="AA16" s="71"/>
      <c r="AB16" s="71"/>
      <c r="AC16" s="71"/>
      <c r="AD16" s="71">
        <v>1631.68</v>
      </c>
      <c r="AE16" s="71">
        <v>1631.68</v>
      </c>
      <c r="AF16" s="71"/>
      <c r="AG16" s="71"/>
      <c r="AH16" s="71"/>
      <c r="AI16" s="71"/>
      <c r="AJ16" s="71"/>
      <c r="AK16" s="71"/>
      <c r="AL16" s="71"/>
      <c r="AM16" s="124">
        <v>5917.36</v>
      </c>
      <c r="AN16" s="58"/>
      <c r="AO16" s="58"/>
    </row>
    <row r="17" spans="1:41" s="5" customFormat="1" hidden="1">
      <c r="A17" s="77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125"/>
      <c r="AN17" s="56"/>
      <c r="AO17" s="56"/>
    </row>
    <row r="18" spans="1:41" s="5" customFormat="1" ht="25.5">
      <c r="A18" s="113"/>
      <c r="B18" s="70" t="s">
        <v>311</v>
      </c>
      <c r="C18" s="71"/>
      <c r="D18" s="71"/>
      <c r="E18" s="71"/>
      <c r="F18" s="71">
        <v>2052</v>
      </c>
      <c r="G18" s="71">
        <v>2052</v>
      </c>
      <c r="H18" s="71"/>
      <c r="I18" s="71">
        <v>2052</v>
      </c>
      <c r="J18" s="71">
        <v>2052</v>
      </c>
      <c r="K18" s="71"/>
      <c r="L18" s="71">
        <v>2052</v>
      </c>
      <c r="M18" s="71">
        <v>2052</v>
      </c>
      <c r="N18" s="71"/>
      <c r="O18" s="71">
        <v>2157.85</v>
      </c>
      <c r="P18" s="71">
        <v>2157.85</v>
      </c>
      <c r="Q18" s="71"/>
      <c r="R18" s="71">
        <v>2223</v>
      </c>
      <c r="S18" s="71">
        <v>2223</v>
      </c>
      <c r="T18" s="71"/>
      <c r="U18" s="71">
        <v>2223</v>
      </c>
      <c r="V18" s="71">
        <v>2223</v>
      </c>
      <c r="W18" s="71"/>
      <c r="X18" s="71">
        <v>1313.59</v>
      </c>
      <c r="Y18" s="71">
        <v>1313.59</v>
      </c>
      <c r="Z18" s="71"/>
      <c r="AA18" s="71">
        <v>2223</v>
      </c>
      <c r="AB18" s="71">
        <v>2223</v>
      </c>
      <c r="AC18" s="71"/>
      <c r="AD18" s="71">
        <v>1818.82</v>
      </c>
      <c r="AE18" s="71">
        <v>1818.82</v>
      </c>
      <c r="AF18" s="71"/>
      <c r="AG18" s="71">
        <v>2223</v>
      </c>
      <c r="AH18" s="71">
        <v>2223</v>
      </c>
      <c r="AI18" s="71"/>
      <c r="AJ18" s="71">
        <v>2223</v>
      </c>
      <c r="AK18" s="71">
        <v>2223</v>
      </c>
      <c r="AL18" s="71"/>
      <c r="AM18" s="124">
        <v>22561.26</v>
      </c>
      <c r="AN18" s="58"/>
      <c r="AO18" s="58"/>
    </row>
    <row r="19" spans="1:41" s="5" customFormat="1" hidden="1">
      <c r="A19" s="77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125"/>
      <c r="AN19" s="56"/>
      <c r="AO19" s="56"/>
    </row>
    <row r="20" spans="1:41" s="5" customFormat="1">
      <c r="A20" s="113"/>
      <c r="B20" s="70" t="s">
        <v>312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>
        <v>73.64</v>
      </c>
      <c r="AH20" s="71">
        <v>73.64</v>
      </c>
      <c r="AI20" s="71"/>
      <c r="AJ20" s="71">
        <v>76.84</v>
      </c>
      <c r="AK20" s="71">
        <v>76.84</v>
      </c>
      <c r="AL20" s="71"/>
      <c r="AM20" s="124">
        <v>150.47999999999999</v>
      </c>
      <c r="AN20" s="58"/>
      <c r="AO20" s="58"/>
    </row>
    <row r="21" spans="1:41" s="5" customFormat="1" hidden="1">
      <c r="A21" s="77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125"/>
      <c r="AN21" s="56"/>
      <c r="AO21" s="56"/>
    </row>
    <row r="22" spans="1:41" s="5" customFormat="1" ht="25.5">
      <c r="A22" s="113"/>
      <c r="B22" s="70" t="s">
        <v>313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>
        <v>570</v>
      </c>
      <c r="V22" s="71">
        <v>570</v>
      </c>
      <c r="W22" s="71"/>
      <c r="X22" s="71">
        <v>336.82</v>
      </c>
      <c r="Y22" s="71">
        <v>336.82</v>
      </c>
      <c r="Z22" s="71"/>
      <c r="AA22" s="71">
        <v>570</v>
      </c>
      <c r="AB22" s="71">
        <v>570</v>
      </c>
      <c r="AC22" s="71"/>
      <c r="AD22" s="71">
        <v>466.36</v>
      </c>
      <c r="AE22" s="71">
        <v>466.36</v>
      </c>
      <c r="AF22" s="71"/>
      <c r="AG22" s="71">
        <v>2280</v>
      </c>
      <c r="AH22" s="71">
        <v>2280</v>
      </c>
      <c r="AI22" s="71"/>
      <c r="AJ22" s="71">
        <v>2280</v>
      </c>
      <c r="AK22" s="71">
        <v>2280</v>
      </c>
      <c r="AL22" s="71"/>
      <c r="AM22" s="124">
        <v>6503.18</v>
      </c>
      <c r="AN22" s="58"/>
      <c r="AO22" s="58"/>
    </row>
    <row r="23" spans="1:41" s="5" customFormat="1" hidden="1">
      <c r="A23" s="77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125"/>
      <c r="AN23" s="56"/>
      <c r="AO23" s="56"/>
    </row>
    <row r="24" spans="1:41" s="5" customFormat="1">
      <c r="A24" s="113"/>
      <c r="B24" s="70" t="s">
        <v>314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>
        <v>11970</v>
      </c>
      <c r="S24" s="71">
        <v>11970</v>
      </c>
      <c r="T24" s="71"/>
      <c r="U24" s="71"/>
      <c r="V24" s="71"/>
      <c r="W24" s="71"/>
      <c r="X24" s="71"/>
      <c r="Y24" s="71"/>
      <c r="Z24" s="71"/>
      <c r="AA24" s="71">
        <v>14768.18</v>
      </c>
      <c r="AB24" s="71">
        <v>14768.18</v>
      </c>
      <c r="AC24" s="71"/>
      <c r="AD24" s="71"/>
      <c r="AE24" s="71"/>
      <c r="AF24" s="71"/>
      <c r="AG24" s="71">
        <v>2850</v>
      </c>
      <c r="AH24" s="71">
        <v>2850</v>
      </c>
      <c r="AI24" s="71"/>
      <c r="AJ24" s="71">
        <v>22924.1</v>
      </c>
      <c r="AK24" s="71">
        <v>22924.1</v>
      </c>
      <c r="AL24" s="71"/>
      <c r="AM24" s="124">
        <v>52512.28</v>
      </c>
      <c r="AN24" s="58"/>
      <c r="AO24" s="58"/>
    </row>
    <row r="25" spans="1:41" s="5" customFormat="1" hidden="1">
      <c r="A25" s="77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125"/>
      <c r="AN25" s="56"/>
      <c r="AO25" s="56"/>
    </row>
    <row r="26" spans="1:41" s="5" customFormat="1" ht="13.5" thickBot="1">
      <c r="A26" s="113"/>
      <c r="B26" s="70" t="s">
        <v>315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>
        <v>10703.07</v>
      </c>
      <c r="Y26" s="71">
        <v>10703.07</v>
      </c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124">
        <v>10703.07</v>
      </c>
      <c r="AN26" s="58"/>
      <c r="AO26" s="58"/>
    </row>
    <row r="27" spans="1:41" s="5" customFormat="1" ht="13.5" hidden="1" thickBot="1">
      <c r="A27" s="77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125"/>
      <c r="AN27" s="56"/>
      <c r="AO27" s="56"/>
    </row>
    <row r="28" spans="1:41" ht="12.75" customHeight="1">
      <c r="A28" s="8" t="s">
        <v>316</v>
      </c>
      <c r="B28" s="9"/>
      <c r="C28" s="82">
        <f>SUM(Лист1!C10:C27)</f>
        <v>0</v>
      </c>
      <c r="D28" s="82"/>
      <c r="E28" s="83"/>
      <c r="F28" s="82">
        <f>SUM(Лист1!F10:F27)</f>
        <v>7752</v>
      </c>
      <c r="G28" s="82"/>
      <c r="H28" s="83"/>
      <c r="I28" s="82">
        <f>SUM(Лист1!I10:I27)</f>
        <v>8752</v>
      </c>
      <c r="J28" s="82"/>
      <c r="K28" s="83"/>
      <c r="L28" s="82">
        <f>SUM(Лист1!L10:L27)</f>
        <v>8252</v>
      </c>
      <c r="M28" s="82"/>
      <c r="N28" s="83"/>
      <c r="O28" s="82">
        <f>SUM(Лист1!O10:O27)</f>
        <v>8357.85</v>
      </c>
      <c r="P28" s="82"/>
      <c r="Q28" s="83"/>
      <c r="R28" s="82">
        <f>SUM(Лист1!R10:R27)</f>
        <v>20393</v>
      </c>
      <c r="S28" s="82"/>
      <c r="T28" s="83"/>
      <c r="U28" s="82">
        <f>SUM(Лист1!U10:U27)</f>
        <v>8993</v>
      </c>
      <c r="V28" s="82"/>
      <c r="W28" s="83"/>
      <c r="X28" s="82">
        <f>SUM(Лист1!X10:X27)</f>
        <v>20302.79</v>
      </c>
      <c r="Y28" s="82"/>
      <c r="Z28" s="83"/>
      <c r="AA28" s="82">
        <f>SUM(Лист1!AA10:AA27)</f>
        <v>23761.18</v>
      </c>
      <c r="AB28" s="82"/>
      <c r="AC28" s="83"/>
      <c r="AD28" s="82">
        <f>SUM(Лист1!AD10:AD27)</f>
        <v>23732.850000000002</v>
      </c>
      <c r="AE28" s="82"/>
      <c r="AF28" s="83"/>
      <c r="AG28" s="82">
        <f>SUM(Лист1!AG10:AG27)</f>
        <v>13626.64</v>
      </c>
      <c r="AH28" s="82"/>
      <c r="AI28" s="83"/>
      <c r="AJ28" s="82">
        <f>SUM(Лист1!AJ10:AJ27)</f>
        <v>33703.94</v>
      </c>
      <c r="AK28" s="82"/>
      <c r="AL28" s="83"/>
      <c r="AM28" s="126">
        <v>177627.25</v>
      </c>
      <c r="AN28" s="58"/>
      <c r="AO28" s="58"/>
    </row>
    <row r="29" spans="1:41" ht="13.5" customHeight="1" thickBot="1">
      <c r="A29" s="86"/>
      <c r="B29" s="10"/>
      <c r="C29" s="87" t="str">
        <f xml:space="preserve"> IF(ISBLANK($A$1),"", CONCATENATE(TEXT(C28/$B$1,"0,00"), " ", $A$1))</f>
        <v/>
      </c>
      <c r="D29" s="87"/>
      <c r="E29" s="88"/>
      <c r="F29" s="87" t="str">
        <f xml:space="preserve"> IF(ISBLANK($A$1),"", CONCATENATE(TEXT(F28/$B$1,"0,00"), " ", $A$1))</f>
        <v/>
      </c>
      <c r="G29" s="87"/>
      <c r="H29" s="88"/>
      <c r="I29" s="87" t="str">
        <f xml:space="preserve"> IF(ISBLANK($A$1),"", CONCATENATE(TEXT(I28/$B$1,"0,00"), " ", $A$1))</f>
        <v/>
      </c>
      <c r="J29" s="87"/>
      <c r="K29" s="88"/>
      <c r="L29" s="87" t="str">
        <f xml:space="preserve"> IF(ISBLANK($A$1),"", CONCATENATE(TEXT(L28/$B$1,"0,00"), " ", $A$1))</f>
        <v/>
      </c>
      <c r="M29" s="87"/>
      <c r="N29" s="88"/>
      <c r="O29" s="87" t="str">
        <f xml:space="preserve"> IF(ISBLANK($A$1),"", CONCATENATE(TEXT(O28/$B$1,"0,00"), " ", $A$1))</f>
        <v/>
      </c>
      <c r="P29" s="87"/>
      <c r="Q29" s="88"/>
      <c r="R29" s="87" t="str">
        <f xml:space="preserve"> IF(ISBLANK($A$1),"", CONCATENATE(TEXT(R28/$B$1,"0,00"), " ", $A$1))</f>
        <v/>
      </c>
      <c r="S29" s="87"/>
      <c r="T29" s="88"/>
      <c r="U29" s="87" t="str">
        <f xml:space="preserve"> IF(ISBLANK($A$1),"", CONCATENATE(TEXT(U28/$B$1,"0,00"), " ", $A$1))</f>
        <v/>
      </c>
      <c r="V29" s="87"/>
      <c r="W29" s="88"/>
      <c r="X29" s="87" t="str">
        <f xml:space="preserve"> IF(ISBLANK($A$1),"", CONCATENATE(TEXT(X28/$B$1,"0,00"), " ", $A$1))</f>
        <v/>
      </c>
      <c r="Y29" s="87"/>
      <c r="Z29" s="88"/>
      <c r="AA29" s="87" t="str">
        <f xml:space="preserve"> IF(ISBLANK($A$1),"", CONCATENATE(TEXT(AA28/$B$1,"0,00"), " ", $A$1))</f>
        <v/>
      </c>
      <c r="AB29" s="87"/>
      <c r="AC29" s="88"/>
      <c r="AD29" s="87" t="str">
        <f xml:space="preserve"> IF(ISBLANK($A$1),"", CONCATENATE(TEXT(AD28/$B$1,"0,00"), " ", $A$1))</f>
        <v/>
      </c>
      <c r="AE29" s="87"/>
      <c r="AF29" s="88"/>
      <c r="AG29" s="87" t="str">
        <f xml:space="preserve"> IF(ISBLANK($A$1),"", CONCATENATE(TEXT(AG28/$B$1,"0,00"), " ", $A$1))</f>
        <v/>
      </c>
      <c r="AH29" s="87"/>
      <c r="AI29" s="88"/>
      <c r="AJ29" s="87" t="str">
        <f xml:space="preserve"> IF(ISBLANK($A$1),"", CONCATENATE(TEXT(AJ28/$B$1,"0,00"), " ", $A$1))</f>
        <v/>
      </c>
      <c r="AK29" s="87"/>
      <c r="AL29" s="88"/>
      <c r="AM29" s="88" t="str">
        <f xml:space="preserve"> IF(ISBLANK($A$1),"", CONCATENATE(TEXT(AM28/$B$1,"0,00"), " ", $A$1))</f>
        <v/>
      </c>
      <c r="AN29" s="56"/>
      <c r="AO29" s="56"/>
    </row>
    <row r="30" spans="1:41" ht="13.5" customHeight="1">
      <c r="A30" s="4"/>
      <c r="B30" s="4"/>
      <c r="C30" s="17"/>
      <c r="D30" s="5"/>
      <c r="E30" s="5"/>
      <c r="F30" s="17"/>
      <c r="G30" s="5"/>
      <c r="H30" s="5"/>
      <c r="I30" s="17"/>
      <c r="J30" s="5"/>
      <c r="K30" s="5"/>
      <c r="L30" s="17"/>
      <c r="M30" s="5"/>
      <c r="N30" s="5"/>
      <c r="O30" s="17"/>
      <c r="P30" s="5"/>
      <c r="Q30" s="5"/>
      <c r="R30" s="17"/>
      <c r="S30" s="5"/>
      <c r="T30" s="5"/>
      <c r="U30" s="17"/>
      <c r="V30" s="5"/>
      <c r="W30" s="5"/>
      <c r="X30" s="17"/>
      <c r="Y30" s="5"/>
      <c r="Z30" s="5"/>
      <c r="AA30" s="17"/>
      <c r="AB30" s="5"/>
      <c r="AC30" s="5"/>
      <c r="AD30" s="17"/>
      <c r="AE30" s="5"/>
      <c r="AF30" s="5"/>
      <c r="AG30" s="17"/>
      <c r="AH30" s="5"/>
      <c r="AI30" s="5"/>
      <c r="AJ30" s="17"/>
      <c r="AK30" s="5"/>
      <c r="AL30" s="5"/>
      <c r="AM30" s="4"/>
      <c r="AN30" s="6"/>
      <c r="AO30" s="6"/>
    </row>
    <row r="31" spans="1:41" ht="12.75" customHeight="1">
      <c r="A31" s="51" t="s">
        <v>342</v>
      </c>
      <c r="B31" s="68"/>
      <c r="C31" s="68"/>
      <c r="D31" s="68"/>
      <c r="E31" s="68"/>
      <c r="F31" s="68"/>
      <c r="G31" s="59"/>
      <c r="H31" s="59"/>
      <c r="I31" s="68"/>
      <c r="J31" s="68"/>
      <c r="K31" s="68"/>
      <c r="L31" s="68"/>
      <c r="M31" s="68"/>
      <c r="N31" s="68"/>
      <c r="O31" s="68"/>
      <c r="P31" s="25"/>
      <c r="Q31" s="25"/>
      <c r="R31" s="25"/>
    </row>
    <row r="32" spans="1:41" ht="12.75" customHeight="1">
      <c r="A32" s="6" t="s">
        <v>292</v>
      </c>
      <c r="B32" s="26"/>
      <c r="C32" s="4"/>
      <c r="D32" s="7"/>
      <c r="E32" s="7"/>
      <c r="F32" s="27"/>
      <c r="G32" s="27"/>
      <c r="H32" s="27"/>
      <c r="I32" s="4"/>
      <c r="J32" s="7"/>
      <c r="K32" s="7"/>
      <c r="L32" s="6"/>
      <c r="M32" s="7"/>
      <c r="N32" s="7"/>
      <c r="O32" s="28"/>
      <c r="P32" s="7"/>
      <c r="Q32" s="7"/>
      <c r="R32" s="7"/>
    </row>
    <row r="33" spans="1:41" ht="12.75" customHeight="1" thickBot="1">
      <c r="A33" s="26" t="s">
        <v>317</v>
      </c>
      <c r="B33" s="4"/>
      <c r="C33" s="4"/>
      <c r="D33" s="7"/>
      <c r="E33" s="7"/>
      <c r="F33" s="27"/>
      <c r="G33" s="27"/>
      <c r="H33" s="27"/>
      <c r="I33" s="6"/>
      <c r="J33" s="7"/>
      <c r="K33" s="7"/>
      <c r="L33" s="6"/>
      <c r="M33" s="7"/>
      <c r="N33" s="7"/>
      <c r="O33" s="29"/>
      <c r="P33" s="7"/>
      <c r="Q33" s="7"/>
      <c r="R33" s="7"/>
    </row>
    <row r="34" spans="1:41" ht="27" customHeight="1" thickBot="1">
      <c r="A34" s="43" t="s">
        <v>56</v>
      </c>
      <c r="B34" s="44" t="s">
        <v>253</v>
      </c>
      <c r="C34" s="44" t="s">
        <v>295</v>
      </c>
      <c r="D34" s="44"/>
      <c r="E34" s="44"/>
      <c r="F34" s="44" t="s">
        <v>296</v>
      </c>
      <c r="G34" s="44"/>
      <c r="H34" s="44"/>
      <c r="I34" s="44" t="s">
        <v>294</v>
      </c>
      <c r="J34" s="44"/>
      <c r="K34" s="44"/>
      <c r="L34" s="44" t="s">
        <v>297</v>
      </c>
      <c r="M34" s="44"/>
      <c r="N34" s="44"/>
      <c r="O34" s="44" t="s">
        <v>298</v>
      </c>
      <c r="P34" s="44"/>
      <c r="Q34" s="44"/>
      <c r="R34" s="44" t="s">
        <v>299</v>
      </c>
      <c r="S34" s="44"/>
      <c r="T34" s="44"/>
      <c r="U34" s="44" t="s">
        <v>300</v>
      </c>
      <c r="V34" s="44"/>
      <c r="W34" s="44"/>
      <c r="X34" s="44" t="s">
        <v>301</v>
      </c>
      <c r="Y34" s="44"/>
      <c r="Z34" s="44"/>
      <c r="AA34" s="44" t="s">
        <v>302</v>
      </c>
      <c r="AB34" s="44"/>
      <c r="AC34" s="44"/>
      <c r="AD34" s="44" t="s">
        <v>303</v>
      </c>
      <c r="AE34" s="44"/>
      <c r="AF34" s="44"/>
      <c r="AG34" s="44" t="s">
        <v>304</v>
      </c>
      <c r="AH34" s="44"/>
      <c r="AI34" s="44"/>
      <c r="AJ34" s="44" t="s">
        <v>305</v>
      </c>
      <c r="AK34" s="44"/>
      <c r="AL34" s="44"/>
      <c r="AM34" s="122" t="s">
        <v>254</v>
      </c>
      <c r="AN34" s="60"/>
      <c r="AO34" s="60"/>
    </row>
    <row r="35" spans="1:41" ht="15.75" customHeight="1" thickBot="1">
      <c r="A35" s="49" t="s">
        <v>306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123"/>
      <c r="AN35" s="112"/>
      <c r="AO35" s="112"/>
    </row>
    <row r="36" spans="1:41" s="5" customFormat="1" ht="25.5">
      <c r="A36" s="113"/>
      <c r="B36" s="70" t="s">
        <v>308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>
        <v>1428.57</v>
      </c>
      <c r="P36" s="71">
        <v>1428.57</v>
      </c>
      <c r="Q36" s="71"/>
      <c r="R36" s="71">
        <v>3000</v>
      </c>
      <c r="S36" s="71">
        <v>3000</v>
      </c>
      <c r="T36" s="71"/>
      <c r="U36" s="71">
        <v>2318.1799999999998</v>
      </c>
      <c r="V36" s="71">
        <v>2318.1799999999998</v>
      </c>
      <c r="W36" s="71"/>
      <c r="X36" s="71">
        <v>3000</v>
      </c>
      <c r="Y36" s="71">
        <v>3000</v>
      </c>
      <c r="Z36" s="71"/>
      <c r="AA36" s="71">
        <v>3000</v>
      </c>
      <c r="AB36" s="71">
        <v>3000</v>
      </c>
      <c r="AC36" s="71"/>
      <c r="AD36" s="71">
        <v>2454.5500000000002</v>
      </c>
      <c r="AE36" s="71">
        <v>2454.5500000000002</v>
      </c>
      <c r="AF36" s="71"/>
      <c r="AG36" s="71">
        <v>3000</v>
      </c>
      <c r="AH36" s="71">
        <v>3000</v>
      </c>
      <c r="AI36" s="71"/>
      <c r="AJ36" s="71">
        <v>3000</v>
      </c>
      <c r="AK36" s="71">
        <v>3000</v>
      </c>
      <c r="AL36" s="71"/>
      <c r="AM36" s="124">
        <v>21201.3</v>
      </c>
      <c r="AN36" s="58"/>
      <c r="AO36" s="58"/>
    </row>
    <row r="37" spans="1:41" s="5" customFormat="1" hidden="1">
      <c r="A37" s="77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25"/>
      <c r="AN37" s="56"/>
      <c r="AO37" s="56"/>
    </row>
    <row r="38" spans="1:41" s="5" customFormat="1" ht="25.5">
      <c r="A38" s="113"/>
      <c r="B38" s="70" t="s">
        <v>318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>
        <v>305.77</v>
      </c>
      <c r="AH38" s="71">
        <v>305.77</v>
      </c>
      <c r="AI38" s="71"/>
      <c r="AJ38" s="71"/>
      <c r="AK38" s="71"/>
      <c r="AL38" s="71"/>
      <c r="AM38" s="124">
        <v>305.77</v>
      </c>
      <c r="AN38" s="58"/>
      <c r="AO38" s="58"/>
    </row>
    <row r="39" spans="1:41" s="5" customFormat="1" hidden="1">
      <c r="A39" s="77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125"/>
      <c r="AN39" s="56"/>
      <c r="AO39" s="56"/>
    </row>
    <row r="40" spans="1:41" s="5" customFormat="1">
      <c r="A40" s="113"/>
      <c r="B40" s="70" t="s">
        <v>312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>
        <v>73.64</v>
      </c>
      <c r="AH40" s="71">
        <v>73.64</v>
      </c>
      <c r="AI40" s="71"/>
      <c r="AJ40" s="71">
        <v>76.84</v>
      </c>
      <c r="AK40" s="71">
        <v>76.84</v>
      </c>
      <c r="AL40" s="71"/>
      <c r="AM40" s="124">
        <v>150.47999999999999</v>
      </c>
      <c r="AN40" s="58"/>
      <c r="AO40" s="58"/>
    </row>
    <row r="41" spans="1:41" s="5" customFormat="1" hidden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125"/>
      <c r="AN41" s="56"/>
      <c r="AO41" s="56"/>
    </row>
    <row r="42" spans="1:41" s="5" customFormat="1" ht="25.5">
      <c r="A42" s="113"/>
      <c r="B42" s="70" t="s">
        <v>319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>
        <v>750</v>
      </c>
      <c r="AH42" s="71">
        <v>750</v>
      </c>
      <c r="AI42" s="71"/>
      <c r="AJ42" s="71">
        <v>750</v>
      </c>
      <c r="AK42" s="71">
        <v>750</v>
      </c>
      <c r="AL42" s="71"/>
      <c r="AM42" s="124">
        <v>1500</v>
      </c>
      <c r="AN42" s="58"/>
      <c r="AO42" s="58"/>
    </row>
    <row r="43" spans="1:41" s="5" customFormat="1" hidden="1">
      <c r="A43" s="77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125"/>
      <c r="AN43" s="56"/>
      <c r="AO43" s="56"/>
    </row>
    <row r="44" spans="1:41" s="5" customFormat="1" ht="25.5">
      <c r="A44" s="113"/>
      <c r="B44" s="70" t="s">
        <v>320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>
        <v>344.29</v>
      </c>
      <c r="P44" s="71">
        <v>344.29</v>
      </c>
      <c r="Q44" s="71"/>
      <c r="R44" s="71">
        <v>723</v>
      </c>
      <c r="S44" s="71">
        <v>723</v>
      </c>
      <c r="T44" s="71"/>
      <c r="U44" s="71">
        <v>558.67999999999995</v>
      </c>
      <c r="V44" s="71">
        <v>558.67999999999995</v>
      </c>
      <c r="W44" s="71"/>
      <c r="X44" s="71">
        <v>723</v>
      </c>
      <c r="Y44" s="71">
        <v>723</v>
      </c>
      <c r="Z44" s="71"/>
      <c r="AA44" s="71"/>
      <c r="AB44" s="71"/>
      <c r="AC44" s="71"/>
      <c r="AD44" s="71">
        <v>591.54</v>
      </c>
      <c r="AE44" s="71">
        <v>591.54</v>
      </c>
      <c r="AF44" s="71"/>
      <c r="AG44" s="71"/>
      <c r="AH44" s="71"/>
      <c r="AI44" s="71"/>
      <c r="AJ44" s="71"/>
      <c r="AK44" s="71"/>
      <c r="AL44" s="71"/>
      <c r="AM44" s="124">
        <v>2940.51</v>
      </c>
      <c r="AN44" s="58"/>
      <c r="AO44" s="58"/>
    </row>
    <row r="45" spans="1:41" s="5" customFormat="1" hidden="1">
      <c r="A45" s="77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125"/>
      <c r="AN45" s="56"/>
      <c r="AO45" s="56"/>
    </row>
    <row r="46" spans="1:41" s="5" customFormat="1" ht="13.5" thickBot="1">
      <c r="A46" s="113"/>
      <c r="B46" s="70" t="s">
        <v>314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>
        <v>2495.4499999999998</v>
      </c>
      <c r="AB46" s="71">
        <v>2495.4499999999998</v>
      </c>
      <c r="AC46" s="71"/>
      <c r="AD46" s="71"/>
      <c r="AE46" s="71"/>
      <c r="AF46" s="71"/>
      <c r="AG46" s="71">
        <v>1500</v>
      </c>
      <c r="AH46" s="71">
        <v>1500</v>
      </c>
      <c r="AI46" s="71"/>
      <c r="AJ46" s="71">
        <v>9735.01</v>
      </c>
      <c r="AK46" s="71">
        <v>9735.01</v>
      </c>
      <c r="AL46" s="71"/>
      <c r="AM46" s="124">
        <v>13730.46</v>
      </c>
      <c r="AN46" s="58"/>
      <c r="AO46" s="58"/>
    </row>
    <row r="47" spans="1:41" s="5" customFormat="1" ht="13.5" hidden="1" thickBot="1">
      <c r="A47" s="77"/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125"/>
      <c r="AN47" s="56"/>
      <c r="AO47" s="56"/>
    </row>
    <row r="48" spans="1:41" ht="12.75" customHeight="1">
      <c r="A48" s="8" t="s">
        <v>316</v>
      </c>
      <c r="B48" s="9"/>
      <c r="C48" s="82">
        <f>SUM(Лист1!C36:C47)</f>
        <v>0</v>
      </c>
      <c r="D48" s="82"/>
      <c r="E48" s="83"/>
      <c r="F48" s="82">
        <f>SUM(Лист1!F36:F47)</f>
        <v>0</v>
      </c>
      <c r="G48" s="82"/>
      <c r="H48" s="83"/>
      <c r="I48" s="82">
        <f>SUM(Лист1!I36:I47)</f>
        <v>0</v>
      </c>
      <c r="J48" s="82"/>
      <c r="K48" s="83"/>
      <c r="L48" s="82">
        <f>SUM(Лист1!L36:L47)</f>
        <v>0</v>
      </c>
      <c r="M48" s="82"/>
      <c r="N48" s="83"/>
      <c r="O48" s="82">
        <f>SUM(Лист1!O36:O47)</f>
        <v>1772.86</v>
      </c>
      <c r="P48" s="82"/>
      <c r="Q48" s="83"/>
      <c r="R48" s="82">
        <f>SUM(Лист1!R36:R47)</f>
        <v>3723</v>
      </c>
      <c r="S48" s="82"/>
      <c r="T48" s="83"/>
      <c r="U48" s="82">
        <f>SUM(Лист1!U36:U47)</f>
        <v>2876.8599999999997</v>
      </c>
      <c r="V48" s="82"/>
      <c r="W48" s="83"/>
      <c r="X48" s="82">
        <f>SUM(Лист1!X36:X47)</f>
        <v>3723</v>
      </c>
      <c r="Y48" s="82"/>
      <c r="Z48" s="83"/>
      <c r="AA48" s="82">
        <f>SUM(Лист1!AA36:AA47)</f>
        <v>5495.45</v>
      </c>
      <c r="AB48" s="82"/>
      <c r="AC48" s="83"/>
      <c r="AD48" s="82">
        <f>SUM(Лист1!AD36:AD47)</f>
        <v>3046.09</v>
      </c>
      <c r="AE48" s="82"/>
      <c r="AF48" s="83"/>
      <c r="AG48" s="82">
        <f>SUM(Лист1!AG36:AG47)</f>
        <v>5629.41</v>
      </c>
      <c r="AH48" s="82"/>
      <c r="AI48" s="83"/>
      <c r="AJ48" s="82">
        <f>SUM(Лист1!AJ36:AJ47)</f>
        <v>13561.85</v>
      </c>
      <c r="AK48" s="82"/>
      <c r="AL48" s="83"/>
      <c r="AM48" s="126">
        <v>39828.519999999997</v>
      </c>
      <c r="AN48" s="58"/>
      <c r="AO48" s="58"/>
    </row>
    <row r="49" spans="1:41" ht="13.5" customHeight="1" thickBot="1">
      <c r="A49" s="86"/>
      <c r="B49" s="10"/>
      <c r="C49" s="87" t="str">
        <f xml:space="preserve"> IF(ISBLANK($A$1),"", CONCATENATE(TEXT(C48/$B$1,"0,00"), " ", $A$1))</f>
        <v/>
      </c>
      <c r="D49" s="87"/>
      <c r="E49" s="88"/>
      <c r="F49" s="87" t="str">
        <f xml:space="preserve"> IF(ISBLANK($A$1),"", CONCATENATE(TEXT(F48/$B$1,"0,00"), " ", $A$1))</f>
        <v/>
      </c>
      <c r="G49" s="87"/>
      <c r="H49" s="88"/>
      <c r="I49" s="87" t="str">
        <f xml:space="preserve"> IF(ISBLANK($A$1),"", CONCATENATE(TEXT(I48/$B$1,"0,00"), " ", $A$1))</f>
        <v/>
      </c>
      <c r="J49" s="87"/>
      <c r="K49" s="88"/>
      <c r="L49" s="87" t="str">
        <f xml:space="preserve"> IF(ISBLANK($A$1),"", CONCATENATE(TEXT(L48/$B$1,"0,00"), " ", $A$1))</f>
        <v/>
      </c>
      <c r="M49" s="87"/>
      <c r="N49" s="88"/>
      <c r="O49" s="87" t="str">
        <f xml:space="preserve"> IF(ISBLANK($A$1),"", CONCATENATE(TEXT(O48/$B$1,"0,00"), " ", $A$1))</f>
        <v/>
      </c>
      <c r="P49" s="87"/>
      <c r="Q49" s="88"/>
      <c r="R49" s="87" t="str">
        <f xml:space="preserve"> IF(ISBLANK($A$1),"", CONCATENATE(TEXT(R48/$B$1,"0,00"), " ", $A$1))</f>
        <v/>
      </c>
      <c r="S49" s="87"/>
      <c r="T49" s="88"/>
      <c r="U49" s="87" t="str">
        <f xml:space="preserve"> IF(ISBLANK($A$1),"", CONCATENATE(TEXT(U48/$B$1,"0,00"), " ", $A$1))</f>
        <v/>
      </c>
      <c r="V49" s="87"/>
      <c r="W49" s="88"/>
      <c r="X49" s="87" t="str">
        <f xml:space="preserve"> IF(ISBLANK($A$1),"", CONCATENATE(TEXT(X48/$B$1,"0,00"), " ", $A$1))</f>
        <v/>
      </c>
      <c r="Y49" s="87"/>
      <c r="Z49" s="88"/>
      <c r="AA49" s="87" t="str">
        <f xml:space="preserve"> IF(ISBLANK($A$1),"", CONCATENATE(TEXT(AA48/$B$1,"0,00"), " ", $A$1))</f>
        <v/>
      </c>
      <c r="AB49" s="87"/>
      <c r="AC49" s="88"/>
      <c r="AD49" s="87" t="str">
        <f xml:space="preserve"> IF(ISBLANK($A$1),"", CONCATENATE(TEXT(AD48/$B$1,"0,00"), " ", $A$1))</f>
        <v/>
      </c>
      <c r="AE49" s="87"/>
      <c r="AF49" s="88"/>
      <c r="AG49" s="87" t="str">
        <f xml:space="preserve"> IF(ISBLANK($A$1),"", CONCATENATE(TEXT(AG48/$B$1,"0,00"), " ", $A$1))</f>
        <v/>
      </c>
      <c r="AH49" s="87"/>
      <c r="AI49" s="88"/>
      <c r="AJ49" s="87" t="str">
        <f xml:space="preserve"> IF(ISBLANK($A$1),"", CONCATENATE(TEXT(AJ48/$B$1,"0,00"), " ", $A$1))</f>
        <v/>
      </c>
      <c r="AK49" s="87"/>
      <c r="AL49" s="88"/>
      <c r="AM49" s="88" t="str">
        <f xml:space="preserve"> IF(ISBLANK($A$1),"", CONCATENATE(TEXT(AM48/$B$1,"0,00"), " ", $A$1))</f>
        <v/>
      </c>
      <c r="AN49" s="56"/>
      <c r="AO49" s="56"/>
    </row>
    <row r="50" spans="1:41" ht="13.5" customHeight="1">
      <c r="A50" s="4"/>
      <c r="B50" s="4"/>
      <c r="C50" s="17"/>
      <c r="D50" s="5"/>
      <c r="E50" s="5"/>
      <c r="F50" s="17"/>
      <c r="G50" s="5"/>
      <c r="H50" s="5"/>
      <c r="I50" s="17"/>
      <c r="J50" s="5"/>
      <c r="K50" s="5"/>
      <c r="L50" s="17"/>
      <c r="M50" s="5"/>
      <c r="N50" s="5"/>
      <c r="O50" s="17"/>
      <c r="P50" s="5"/>
      <c r="Q50" s="5"/>
      <c r="R50" s="17"/>
      <c r="S50" s="5"/>
      <c r="T50" s="5"/>
      <c r="U50" s="17"/>
      <c r="V50" s="5"/>
      <c r="W50" s="5"/>
      <c r="X50" s="17"/>
      <c r="Y50" s="5"/>
      <c r="Z50" s="5"/>
      <c r="AA50" s="17"/>
      <c r="AB50" s="5"/>
      <c r="AC50" s="5"/>
      <c r="AD50" s="17"/>
      <c r="AE50" s="5"/>
      <c r="AF50" s="5"/>
      <c r="AG50" s="17"/>
      <c r="AH50" s="5"/>
      <c r="AI50" s="5"/>
      <c r="AJ50" s="17"/>
      <c r="AK50" s="5"/>
      <c r="AL50" s="5"/>
      <c r="AM50" s="4"/>
      <c r="AN50" s="6"/>
      <c r="AO50" s="6"/>
    </row>
    <row r="51" spans="1:41" ht="8.25" customHeight="1">
      <c r="A51" s="22"/>
      <c r="B51" s="23"/>
      <c r="C51" s="6"/>
      <c r="D51" s="7"/>
      <c r="E51" s="7"/>
      <c r="F51" s="6"/>
      <c r="G51" s="6"/>
      <c r="H51" s="6"/>
      <c r="I51" s="6"/>
      <c r="J51" s="7"/>
      <c r="K51" s="7"/>
      <c r="L51" s="6"/>
      <c r="M51" s="7"/>
      <c r="N51" s="7"/>
      <c r="O51" s="24"/>
      <c r="P51" s="7"/>
      <c r="Q51" s="7"/>
      <c r="R51" s="7"/>
    </row>
    <row r="52" spans="1:41" ht="12.75" customHeight="1">
      <c r="A52" s="51" t="s">
        <v>343</v>
      </c>
      <c r="B52" s="68"/>
      <c r="C52" s="68"/>
      <c r="D52" s="68"/>
      <c r="E52" s="68"/>
      <c r="F52" s="68"/>
      <c r="G52" s="59"/>
      <c r="H52" s="59"/>
      <c r="I52" s="68"/>
      <c r="J52" s="68"/>
      <c r="K52" s="68"/>
      <c r="L52" s="68"/>
      <c r="M52" s="68"/>
      <c r="N52" s="68"/>
      <c r="O52" s="68"/>
      <c r="P52" s="25"/>
      <c r="Q52" s="25"/>
      <c r="R52" s="25"/>
    </row>
    <row r="53" spans="1:41" ht="12.75" customHeight="1">
      <c r="A53" s="6" t="s">
        <v>292</v>
      </c>
      <c r="B53" s="26"/>
      <c r="C53" s="4"/>
      <c r="D53" s="7"/>
      <c r="E53" s="7"/>
      <c r="F53" s="27"/>
      <c r="G53" s="27"/>
      <c r="H53" s="27"/>
      <c r="I53" s="4"/>
      <c r="J53" s="7"/>
      <c r="K53" s="7"/>
      <c r="L53" s="6"/>
      <c r="M53" s="7"/>
      <c r="N53" s="7"/>
      <c r="O53" s="28"/>
      <c r="P53" s="7"/>
      <c r="Q53" s="7"/>
      <c r="R53" s="7"/>
    </row>
    <row r="54" spans="1:41" ht="12.75" customHeight="1" thickBot="1">
      <c r="A54" s="26" t="s">
        <v>321</v>
      </c>
      <c r="B54" s="4"/>
      <c r="C54" s="4"/>
      <c r="D54" s="7"/>
      <c r="E54" s="7"/>
      <c r="F54" s="27"/>
      <c r="G54" s="27"/>
      <c r="H54" s="27"/>
      <c r="I54" s="6"/>
      <c r="J54" s="7"/>
      <c r="K54" s="7"/>
      <c r="L54" s="6"/>
      <c r="M54" s="7"/>
      <c r="N54" s="7"/>
      <c r="O54" s="29"/>
      <c r="P54" s="7"/>
      <c r="Q54" s="7"/>
      <c r="R54" s="7"/>
    </row>
    <row r="55" spans="1:41" ht="27" customHeight="1" thickBot="1">
      <c r="A55" s="43" t="s">
        <v>56</v>
      </c>
      <c r="B55" s="44" t="s">
        <v>253</v>
      </c>
      <c r="C55" s="44" t="s">
        <v>295</v>
      </c>
      <c r="D55" s="44"/>
      <c r="E55" s="44"/>
      <c r="F55" s="44" t="s">
        <v>296</v>
      </c>
      <c r="G55" s="44"/>
      <c r="H55" s="44"/>
      <c r="I55" s="44" t="s">
        <v>294</v>
      </c>
      <c r="J55" s="44"/>
      <c r="K55" s="44"/>
      <c r="L55" s="44" t="s">
        <v>297</v>
      </c>
      <c r="M55" s="44"/>
      <c r="N55" s="44"/>
      <c r="O55" s="44" t="s">
        <v>298</v>
      </c>
      <c r="P55" s="44"/>
      <c r="Q55" s="44"/>
      <c r="R55" s="44" t="s">
        <v>299</v>
      </c>
      <c r="S55" s="44"/>
      <c r="T55" s="44"/>
      <c r="U55" s="44" t="s">
        <v>300</v>
      </c>
      <c r="V55" s="44"/>
      <c r="W55" s="44"/>
      <c r="X55" s="44" t="s">
        <v>301</v>
      </c>
      <c r="Y55" s="44"/>
      <c r="Z55" s="44"/>
      <c r="AA55" s="44" t="s">
        <v>302</v>
      </c>
      <c r="AB55" s="44"/>
      <c r="AC55" s="44"/>
      <c r="AD55" s="44" t="s">
        <v>303</v>
      </c>
      <c r="AE55" s="44"/>
      <c r="AF55" s="44"/>
      <c r="AG55" s="44" t="s">
        <v>304</v>
      </c>
      <c r="AH55" s="44"/>
      <c r="AI55" s="44"/>
      <c r="AJ55" s="44" t="s">
        <v>305</v>
      </c>
      <c r="AK55" s="44"/>
      <c r="AL55" s="44"/>
      <c r="AM55" s="122" t="s">
        <v>254</v>
      </c>
      <c r="AN55" s="60"/>
      <c r="AO55" s="60"/>
    </row>
    <row r="56" spans="1:41" ht="15.75" customHeight="1" thickBot="1">
      <c r="A56" s="49" t="s">
        <v>306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123"/>
      <c r="AN56" s="112"/>
      <c r="AO56" s="112"/>
    </row>
    <row r="57" spans="1:41" s="5" customFormat="1" ht="26.25" thickBot="1">
      <c r="A57" s="113"/>
      <c r="B57" s="70" t="s">
        <v>322</v>
      </c>
      <c r="C57" s="71">
        <v>3149.49</v>
      </c>
      <c r="D57" s="71">
        <v>3149.49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124">
        <v>3149.49</v>
      </c>
      <c r="AN57" s="58"/>
      <c r="AO57" s="58"/>
    </row>
    <row r="58" spans="1:41" s="5" customFormat="1" ht="13.5" hidden="1" thickBot="1">
      <c r="A58" s="77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25"/>
      <c r="AN58" s="56"/>
      <c r="AO58" s="56"/>
    </row>
    <row r="59" spans="1:41" ht="12.75" customHeight="1">
      <c r="A59" s="8" t="s">
        <v>316</v>
      </c>
      <c r="B59" s="9"/>
      <c r="C59" s="82">
        <f>SUM(Лист1!C57:C58)</f>
        <v>3149.49</v>
      </c>
      <c r="D59" s="82"/>
      <c r="E59" s="83"/>
      <c r="F59" s="82">
        <f>SUM(Лист1!F57:F58)</f>
        <v>0</v>
      </c>
      <c r="G59" s="82"/>
      <c r="H59" s="83"/>
      <c r="I59" s="82">
        <f>SUM(Лист1!I57:I58)</f>
        <v>0</v>
      </c>
      <c r="J59" s="82"/>
      <c r="K59" s="83"/>
      <c r="L59" s="82">
        <f>SUM(Лист1!L57:L58)</f>
        <v>0</v>
      </c>
      <c r="M59" s="82"/>
      <c r="N59" s="83"/>
      <c r="O59" s="82">
        <f>SUM(Лист1!O57:O58)</f>
        <v>0</v>
      </c>
      <c r="P59" s="82"/>
      <c r="Q59" s="83"/>
      <c r="R59" s="82">
        <f>SUM(Лист1!R57:R58)</f>
        <v>0</v>
      </c>
      <c r="S59" s="82"/>
      <c r="T59" s="83"/>
      <c r="U59" s="82">
        <f>SUM(Лист1!U57:U58)</f>
        <v>0</v>
      </c>
      <c r="V59" s="82"/>
      <c r="W59" s="83"/>
      <c r="X59" s="82">
        <f>SUM(Лист1!X57:X58)</f>
        <v>0</v>
      </c>
      <c r="Y59" s="82"/>
      <c r="Z59" s="83"/>
      <c r="AA59" s="82">
        <f>SUM(Лист1!AA57:AA58)</f>
        <v>0</v>
      </c>
      <c r="AB59" s="82"/>
      <c r="AC59" s="83"/>
      <c r="AD59" s="82">
        <f>SUM(Лист1!AD57:AD58)</f>
        <v>0</v>
      </c>
      <c r="AE59" s="82"/>
      <c r="AF59" s="83"/>
      <c r="AG59" s="82">
        <f>SUM(Лист1!AG57:AG58)</f>
        <v>0</v>
      </c>
      <c r="AH59" s="82"/>
      <c r="AI59" s="83"/>
      <c r="AJ59" s="82">
        <f>SUM(Лист1!AJ57:AJ58)</f>
        <v>0</v>
      </c>
      <c r="AK59" s="82"/>
      <c r="AL59" s="83"/>
      <c r="AM59" s="126">
        <v>3149.49</v>
      </c>
      <c r="AN59" s="58"/>
      <c r="AO59" s="58"/>
    </row>
    <row r="60" spans="1:41" ht="13.5" customHeight="1" thickBot="1">
      <c r="A60" s="86"/>
      <c r="B60" s="10"/>
      <c r="C60" s="87" t="str">
        <f xml:space="preserve"> IF(ISBLANK($A$1),"", CONCATENATE(TEXT(C59/$B$1,"0,00"), " ", $A$1))</f>
        <v/>
      </c>
      <c r="D60" s="87"/>
      <c r="E60" s="88"/>
      <c r="F60" s="87" t="str">
        <f xml:space="preserve"> IF(ISBLANK($A$1),"", CONCATENATE(TEXT(F59/$B$1,"0,00"), " ", $A$1))</f>
        <v/>
      </c>
      <c r="G60" s="87"/>
      <c r="H60" s="88"/>
      <c r="I60" s="87" t="str">
        <f xml:space="preserve"> IF(ISBLANK($A$1),"", CONCATENATE(TEXT(I59/$B$1,"0,00"), " ", $A$1))</f>
        <v/>
      </c>
      <c r="J60" s="87"/>
      <c r="K60" s="88"/>
      <c r="L60" s="87" t="str">
        <f xml:space="preserve"> IF(ISBLANK($A$1),"", CONCATENATE(TEXT(L59/$B$1,"0,00"), " ", $A$1))</f>
        <v/>
      </c>
      <c r="M60" s="87"/>
      <c r="N60" s="88"/>
      <c r="O60" s="87" t="str">
        <f xml:space="preserve"> IF(ISBLANK($A$1),"", CONCATENATE(TEXT(O59/$B$1,"0,00"), " ", $A$1))</f>
        <v/>
      </c>
      <c r="P60" s="87"/>
      <c r="Q60" s="88"/>
      <c r="R60" s="87" t="str">
        <f xml:space="preserve"> IF(ISBLANK($A$1),"", CONCATENATE(TEXT(R59/$B$1,"0,00"), " ", $A$1))</f>
        <v/>
      </c>
      <c r="S60" s="87"/>
      <c r="T60" s="88"/>
      <c r="U60" s="87" t="str">
        <f xml:space="preserve"> IF(ISBLANK($A$1),"", CONCATENATE(TEXT(U59/$B$1,"0,00"), " ", $A$1))</f>
        <v/>
      </c>
      <c r="V60" s="87"/>
      <c r="W60" s="88"/>
      <c r="X60" s="87" t="str">
        <f xml:space="preserve"> IF(ISBLANK($A$1),"", CONCATENATE(TEXT(X59/$B$1,"0,00"), " ", $A$1))</f>
        <v/>
      </c>
      <c r="Y60" s="87"/>
      <c r="Z60" s="88"/>
      <c r="AA60" s="87" t="str">
        <f xml:space="preserve"> IF(ISBLANK($A$1),"", CONCATENATE(TEXT(AA59/$B$1,"0,00"), " ", $A$1))</f>
        <v/>
      </c>
      <c r="AB60" s="87"/>
      <c r="AC60" s="88"/>
      <c r="AD60" s="87" t="str">
        <f xml:space="preserve"> IF(ISBLANK($A$1),"", CONCATENATE(TEXT(AD59/$B$1,"0,00"), " ", $A$1))</f>
        <v/>
      </c>
      <c r="AE60" s="87"/>
      <c r="AF60" s="88"/>
      <c r="AG60" s="87" t="str">
        <f xml:space="preserve"> IF(ISBLANK($A$1),"", CONCATENATE(TEXT(AG59/$B$1,"0,00"), " ", $A$1))</f>
        <v/>
      </c>
      <c r="AH60" s="87"/>
      <c r="AI60" s="88"/>
      <c r="AJ60" s="87" t="str">
        <f xml:space="preserve"> IF(ISBLANK($A$1),"", CONCATENATE(TEXT(AJ59/$B$1,"0,00"), " ", $A$1))</f>
        <v/>
      </c>
      <c r="AK60" s="87"/>
      <c r="AL60" s="88"/>
      <c r="AM60" s="88" t="str">
        <f xml:space="preserve"> IF(ISBLANK($A$1),"", CONCATENATE(TEXT(AM59/$B$1,"0,00"), " ", $A$1))</f>
        <v/>
      </c>
      <c r="AN60" s="56"/>
      <c r="AO60" s="56"/>
    </row>
    <row r="61" spans="1:41" ht="12.75" customHeight="1">
      <c r="A61" s="11" t="str">
        <f>CHAR(160)</f>
        <v> 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56"/>
      <c r="AO61" s="56"/>
    </row>
    <row r="62" spans="1:41" ht="12.75" customHeight="1">
      <c r="A62" s="4"/>
      <c r="B62" s="19"/>
      <c r="C62" s="19"/>
      <c r="D62" s="5"/>
      <c r="E62" s="5"/>
      <c r="F62" s="20"/>
      <c r="G62" s="27"/>
      <c r="H62" s="27"/>
      <c r="I62" s="4"/>
      <c r="J62" s="5"/>
      <c r="K62" s="5"/>
      <c r="L62" s="4"/>
      <c r="M62" s="5"/>
      <c r="N62" s="5"/>
      <c r="O62" s="5"/>
      <c r="P62" s="5"/>
      <c r="Q62" s="5"/>
      <c r="R62" s="5"/>
    </row>
    <row r="63" spans="1:41" ht="8.25" customHeight="1">
      <c r="A63" s="22"/>
      <c r="B63" s="23"/>
      <c r="C63" s="6"/>
      <c r="D63" s="7"/>
      <c r="E63" s="7"/>
      <c r="F63" s="6"/>
      <c r="G63" s="6"/>
      <c r="H63" s="6"/>
      <c r="I63" s="6"/>
      <c r="J63" s="7"/>
      <c r="K63" s="7"/>
      <c r="L63" s="6"/>
      <c r="M63" s="7"/>
      <c r="N63" s="7"/>
      <c r="O63" s="24"/>
      <c r="P63" s="7"/>
      <c r="Q63" s="7"/>
      <c r="R63" s="7"/>
    </row>
    <row r="64" spans="1:41" ht="12.75" customHeight="1">
      <c r="A64" s="51" t="s">
        <v>344</v>
      </c>
      <c r="B64" s="68"/>
      <c r="C64" s="68"/>
      <c r="D64" s="68"/>
      <c r="E64" s="68"/>
      <c r="F64" s="68"/>
      <c r="G64" s="59"/>
      <c r="H64" s="59"/>
      <c r="I64" s="68"/>
      <c r="J64" s="68"/>
      <c r="K64" s="68"/>
      <c r="L64" s="68"/>
      <c r="M64" s="68"/>
      <c r="N64" s="68"/>
      <c r="O64" s="68"/>
      <c r="P64" s="25"/>
      <c r="Q64" s="25"/>
      <c r="R64" s="25"/>
    </row>
    <row r="65" spans="1:41" ht="12.75" customHeight="1">
      <c r="A65" s="6" t="s">
        <v>292</v>
      </c>
      <c r="B65" s="26"/>
      <c r="C65" s="4"/>
      <c r="D65" s="7"/>
      <c r="E65" s="7"/>
      <c r="F65" s="27"/>
      <c r="G65" s="27"/>
      <c r="H65" s="27"/>
      <c r="I65" s="4"/>
      <c r="J65" s="7"/>
      <c r="K65" s="7"/>
      <c r="L65" s="6"/>
      <c r="M65" s="7"/>
      <c r="N65" s="7"/>
      <c r="O65" s="28"/>
      <c r="P65" s="7"/>
      <c r="Q65" s="7"/>
      <c r="R65" s="7"/>
    </row>
    <row r="66" spans="1:41" ht="12.75" customHeight="1" thickBot="1">
      <c r="A66" s="26" t="s">
        <v>321</v>
      </c>
      <c r="B66" s="4"/>
      <c r="C66" s="4"/>
      <c r="D66" s="7"/>
      <c r="E66" s="7"/>
      <c r="F66" s="27"/>
      <c r="G66" s="27"/>
      <c r="H66" s="27"/>
      <c r="I66" s="6"/>
      <c r="J66" s="7"/>
      <c r="K66" s="7"/>
      <c r="L66" s="6"/>
      <c r="M66" s="7"/>
      <c r="N66" s="7"/>
      <c r="O66" s="29"/>
      <c r="P66" s="7"/>
      <c r="Q66" s="7"/>
      <c r="R66" s="7"/>
    </row>
    <row r="67" spans="1:41" ht="27" customHeight="1" thickBot="1">
      <c r="A67" s="43" t="s">
        <v>56</v>
      </c>
      <c r="B67" s="44" t="s">
        <v>253</v>
      </c>
      <c r="C67" s="44" t="s">
        <v>295</v>
      </c>
      <c r="D67" s="44"/>
      <c r="E67" s="44"/>
      <c r="F67" s="44" t="s">
        <v>296</v>
      </c>
      <c r="G67" s="44"/>
      <c r="H67" s="44"/>
      <c r="I67" s="44" t="s">
        <v>294</v>
      </c>
      <c r="J67" s="44"/>
      <c r="K67" s="44"/>
      <c r="L67" s="44" t="s">
        <v>297</v>
      </c>
      <c r="M67" s="44"/>
      <c r="N67" s="44"/>
      <c r="O67" s="44" t="s">
        <v>298</v>
      </c>
      <c r="P67" s="44"/>
      <c r="Q67" s="44"/>
      <c r="R67" s="44" t="s">
        <v>299</v>
      </c>
      <c r="S67" s="44"/>
      <c r="T67" s="44"/>
      <c r="U67" s="44" t="s">
        <v>300</v>
      </c>
      <c r="V67" s="44"/>
      <c r="W67" s="44"/>
      <c r="X67" s="44" t="s">
        <v>301</v>
      </c>
      <c r="Y67" s="44"/>
      <c r="Z67" s="44"/>
      <c r="AA67" s="44" t="s">
        <v>302</v>
      </c>
      <c r="AB67" s="44"/>
      <c r="AC67" s="44"/>
      <c r="AD67" s="44" t="s">
        <v>303</v>
      </c>
      <c r="AE67" s="44"/>
      <c r="AF67" s="44"/>
      <c r="AG67" s="44" t="s">
        <v>304</v>
      </c>
      <c r="AH67" s="44"/>
      <c r="AI67" s="44"/>
      <c r="AJ67" s="44" t="s">
        <v>305</v>
      </c>
      <c r="AK67" s="44"/>
      <c r="AL67" s="44"/>
      <c r="AM67" s="122" t="s">
        <v>254</v>
      </c>
      <c r="AN67" s="60"/>
      <c r="AO67" s="60"/>
    </row>
    <row r="68" spans="1:41" ht="15.75" customHeight="1" thickBot="1">
      <c r="A68" s="49" t="s">
        <v>306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123"/>
      <c r="AN68" s="112"/>
      <c r="AO68" s="112"/>
    </row>
    <row r="69" spans="1:41" s="5" customFormat="1">
      <c r="A69" s="113"/>
      <c r="B69" s="70" t="s">
        <v>307</v>
      </c>
      <c r="C69" s="71">
        <v>200</v>
      </c>
      <c r="D69" s="71">
        <v>200</v>
      </c>
      <c r="E69" s="71"/>
      <c r="F69" s="71">
        <v>200</v>
      </c>
      <c r="G69" s="71">
        <v>200</v>
      </c>
      <c r="H69" s="71"/>
      <c r="I69" s="71">
        <v>200</v>
      </c>
      <c r="J69" s="71">
        <v>200</v>
      </c>
      <c r="K69" s="71"/>
      <c r="L69" s="71">
        <v>200</v>
      </c>
      <c r="M69" s="71">
        <v>200</v>
      </c>
      <c r="N69" s="71"/>
      <c r="O69" s="71">
        <v>152.38</v>
      </c>
      <c r="P69" s="71">
        <v>152.38</v>
      </c>
      <c r="Q69" s="71"/>
      <c r="R69" s="71">
        <v>70</v>
      </c>
      <c r="S69" s="71">
        <v>70</v>
      </c>
      <c r="T69" s="71"/>
      <c r="U69" s="71">
        <v>200</v>
      </c>
      <c r="V69" s="71">
        <v>200</v>
      </c>
      <c r="W69" s="71"/>
      <c r="X69" s="71">
        <v>163.63999999999999</v>
      </c>
      <c r="Y69" s="71">
        <v>163.63999999999999</v>
      </c>
      <c r="Z69" s="71"/>
      <c r="AA69" s="71">
        <v>50</v>
      </c>
      <c r="AB69" s="71">
        <v>50</v>
      </c>
      <c r="AC69" s="71"/>
      <c r="AD69" s="71">
        <v>118.18</v>
      </c>
      <c r="AE69" s="71">
        <v>118.18</v>
      </c>
      <c r="AF69" s="71"/>
      <c r="AG69" s="71">
        <v>300</v>
      </c>
      <c r="AH69" s="71">
        <v>300</v>
      </c>
      <c r="AI69" s="71"/>
      <c r="AJ69" s="71">
        <v>75</v>
      </c>
      <c r="AK69" s="71">
        <v>75</v>
      </c>
      <c r="AL69" s="71"/>
      <c r="AM69" s="124">
        <v>1929.2</v>
      </c>
      <c r="AN69" s="58"/>
      <c r="AO69" s="58"/>
    </row>
    <row r="70" spans="1:41" s="5" customFormat="1" hidden="1">
      <c r="A70" s="77"/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125"/>
      <c r="AN70" s="56"/>
      <c r="AO70" s="56"/>
    </row>
    <row r="71" spans="1:41" s="5" customFormat="1" ht="25.5">
      <c r="A71" s="113"/>
      <c r="B71" s="70" t="s">
        <v>308</v>
      </c>
      <c r="C71" s="71">
        <v>4800</v>
      </c>
      <c r="D71" s="71">
        <v>4800</v>
      </c>
      <c r="E71" s="71"/>
      <c r="F71" s="71">
        <v>4800</v>
      </c>
      <c r="G71" s="71">
        <v>4800</v>
      </c>
      <c r="H71" s="71"/>
      <c r="I71" s="71">
        <v>4800</v>
      </c>
      <c r="J71" s="71">
        <v>4800</v>
      </c>
      <c r="K71" s="71"/>
      <c r="L71" s="71">
        <v>4800</v>
      </c>
      <c r="M71" s="71">
        <v>4800</v>
      </c>
      <c r="N71" s="71"/>
      <c r="O71" s="71">
        <v>3657.14</v>
      </c>
      <c r="P71" s="71">
        <v>3657.14</v>
      </c>
      <c r="Q71" s="71"/>
      <c r="R71" s="71">
        <v>1680</v>
      </c>
      <c r="S71" s="71">
        <v>1680</v>
      </c>
      <c r="T71" s="71"/>
      <c r="U71" s="71">
        <v>4800</v>
      </c>
      <c r="V71" s="71">
        <v>4800</v>
      </c>
      <c r="W71" s="71"/>
      <c r="X71" s="71">
        <v>3927.27</v>
      </c>
      <c r="Y71" s="71">
        <v>3927.27</v>
      </c>
      <c r="Z71" s="71"/>
      <c r="AA71" s="71">
        <v>1200</v>
      </c>
      <c r="AB71" s="71">
        <v>1200</v>
      </c>
      <c r="AC71" s="71"/>
      <c r="AD71" s="71">
        <v>2836.36</v>
      </c>
      <c r="AE71" s="71">
        <v>2836.36</v>
      </c>
      <c r="AF71" s="71"/>
      <c r="AG71" s="71">
        <v>4800</v>
      </c>
      <c r="AH71" s="71">
        <v>4800</v>
      </c>
      <c r="AI71" s="71"/>
      <c r="AJ71" s="71">
        <v>1200</v>
      </c>
      <c r="AK71" s="71">
        <v>1200</v>
      </c>
      <c r="AL71" s="71"/>
      <c r="AM71" s="124">
        <v>43300.77</v>
      </c>
      <c r="AN71" s="58"/>
      <c r="AO71" s="58"/>
    </row>
    <row r="72" spans="1:41" s="5" customFormat="1" hidden="1">
      <c r="A72" s="77"/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125"/>
      <c r="AN72" s="56"/>
      <c r="AO72" s="56"/>
    </row>
    <row r="73" spans="1:41" s="5" customFormat="1" ht="25.5">
      <c r="A73" s="113"/>
      <c r="B73" s="70" t="s">
        <v>309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>
        <v>7750.82</v>
      </c>
      <c r="AH73" s="71">
        <v>7750.82</v>
      </c>
      <c r="AI73" s="71"/>
      <c r="AJ73" s="71"/>
      <c r="AK73" s="71"/>
      <c r="AL73" s="71"/>
      <c r="AM73" s="124">
        <v>7750.82</v>
      </c>
      <c r="AN73" s="58"/>
      <c r="AO73" s="58"/>
    </row>
    <row r="74" spans="1:41" s="5" customFormat="1" hidden="1">
      <c r="A74" s="77"/>
      <c r="B74" s="78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125"/>
      <c r="AN74" s="56"/>
      <c r="AO74" s="56"/>
    </row>
    <row r="75" spans="1:41" s="5" customFormat="1" ht="25.5">
      <c r="A75" s="113"/>
      <c r="B75" s="70" t="s">
        <v>318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>
        <v>1570.45</v>
      </c>
      <c r="AE75" s="71">
        <v>1570.45</v>
      </c>
      <c r="AF75" s="71"/>
      <c r="AG75" s="71"/>
      <c r="AH75" s="71"/>
      <c r="AI75" s="71"/>
      <c r="AJ75" s="71"/>
      <c r="AK75" s="71"/>
      <c r="AL75" s="71"/>
      <c r="AM75" s="124">
        <v>1570.45</v>
      </c>
      <c r="AN75" s="58"/>
      <c r="AO75" s="58"/>
    </row>
    <row r="76" spans="1:41" s="5" customFormat="1" hidden="1">
      <c r="A76" s="77"/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125"/>
      <c r="AN76" s="56"/>
      <c r="AO76" s="56"/>
    </row>
    <row r="77" spans="1:41" s="5" customFormat="1">
      <c r="A77" s="113"/>
      <c r="B77" s="70" t="s">
        <v>323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>
        <v>1884.54</v>
      </c>
      <c r="AE77" s="71">
        <v>1884.54</v>
      </c>
      <c r="AF77" s="71"/>
      <c r="AG77" s="71"/>
      <c r="AH77" s="71"/>
      <c r="AI77" s="71"/>
      <c r="AJ77" s="71"/>
      <c r="AK77" s="71"/>
      <c r="AL77" s="71"/>
      <c r="AM77" s="124">
        <v>1884.54</v>
      </c>
      <c r="AN77" s="58"/>
      <c r="AO77" s="58"/>
    </row>
    <row r="78" spans="1:41" s="5" customFormat="1" hidden="1">
      <c r="A78" s="77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125"/>
      <c r="AN78" s="56"/>
      <c r="AO78" s="56"/>
    </row>
    <row r="79" spans="1:41" s="5" customFormat="1" ht="25.5">
      <c r="A79" s="113"/>
      <c r="B79" s="70" t="s">
        <v>310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>
        <v>5291.85</v>
      </c>
      <c r="P79" s="71">
        <v>5291.85</v>
      </c>
      <c r="Q79" s="71"/>
      <c r="R79" s="71">
        <v>2510.69</v>
      </c>
      <c r="S79" s="71">
        <v>2510.69</v>
      </c>
      <c r="T79" s="71"/>
      <c r="U79" s="71"/>
      <c r="V79" s="71"/>
      <c r="W79" s="71"/>
      <c r="X79" s="71">
        <v>5291.28</v>
      </c>
      <c r="Y79" s="71">
        <v>5291.28</v>
      </c>
      <c r="Z79" s="71"/>
      <c r="AA79" s="71"/>
      <c r="AB79" s="71"/>
      <c r="AC79" s="71"/>
      <c r="AD79" s="71">
        <v>1513.9</v>
      </c>
      <c r="AE79" s="71">
        <v>1513.9</v>
      </c>
      <c r="AF79" s="71"/>
      <c r="AG79" s="71">
        <v>5881.83</v>
      </c>
      <c r="AH79" s="71">
        <v>5881.83</v>
      </c>
      <c r="AI79" s="71"/>
      <c r="AJ79" s="71"/>
      <c r="AK79" s="71"/>
      <c r="AL79" s="71"/>
      <c r="AM79" s="124">
        <v>20489.55</v>
      </c>
      <c r="AN79" s="58"/>
      <c r="AO79" s="58"/>
    </row>
    <row r="80" spans="1:41" s="5" customFormat="1" hidden="1">
      <c r="A80" s="77"/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125"/>
      <c r="AN80" s="56"/>
      <c r="AO80" s="56"/>
    </row>
    <row r="81" spans="1:41" s="5" customFormat="1" ht="25.5">
      <c r="A81" s="113"/>
      <c r="B81" s="70" t="s">
        <v>311</v>
      </c>
      <c r="C81" s="71">
        <v>1728</v>
      </c>
      <c r="D81" s="71">
        <v>1728</v>
      </c>
      <c r="E81" s="71"/>
      <c r="F81" s="71">
        <v>1728</v>
      </c>
      <c r="G81" s="71">
        <v>1728</v>
      </c>
      <c r="H81" s="71"/>
      <c r="I81" s="71">
        <v>1728</v>
      </c>
      <c r="J81" s="71">
        <v>1728</v>
      </c>
      <c r="K81" s="71"/>
      <c r="L81" s="71">
        <v>1728</v>
      </c>
      <c r="M81" s="71">
        <v>1728</v>
      </c>
      <c r="N81" s="71"/>
      <c r="O81" s="71">
        <v>1316.57</v>
      </c>
      <c r="P81" s="71">
        <v>1316.57</v>
      </c>
      <c r="Q81" s="71"/>
      <c r="R81" s="71">
        <v>604.79999999999995</v>
      </c>
      <c r="S81" s="71">
        <v>604.79999999999995</v>
      </c>
      <c r="T81" s="71"/>
      <c r="U81" s="71">
        <v>1728</v>
      </c>
      <c r="V81" s="71">
        <v>1728</v>
      </c>
      <c r="W81" s="71"/>
      <c r="X81" s="71">
        <v>1413.82</v>
      </c>
      <c r="Y81" s="71">
        <v>1413.82</v>
      </c>
      <c r="Z81" s="71"/>
      <c r="AA81" s="71">
        <v>432</v>
      </c>
      <c r="AB81" s="71">
        <v>432</v>
      </c>
      <c r="AC81" s="71"/>
      <c r="AD81" s="71">
        <v>1021.09</v>
      </c>
      <c r="AE81" s="71">
        <v>1021.09</v>
      </c>
      <c r="AF81" s="71"/>
      <c r="AG81" s="71">
        <v>1728</v>
      </c>
      <c r="AH81" s="71">
        <v>1728</v>
      </c>
      <c r="AI81" s="71"/>
      <c r="AJ81" s="71">
        <v>468</v>
      </c>
      <c r="AK81" s="71">
        <v>468</v>
      </c>
      <c r="AL81" s="71"/>
      <c r="AM81" s="124">
        <v>15624.28</v>
      </c>
      <c r="AN81" s="58"/>
      <c r="AO81" s="58"/>
    </row>
    <row r="82" spans="1:41" s="5" customFormat="1" hidden="1">
      <c r="A82" s="77"/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125"/>
      <c r="AN82" s="56"/>
      <c r="AO82" s="56"/>
    </row>
    <row r="83" spans="1:41" s="5" customFormat="1">
      <c r="A83" s="113"/>
      <c r="B83" s="70" t="s">
        <v>312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>
        <v>73.64</v>
      </c>
      <c r="AH83" s="71">
        <v>73.64</v>
      </c>
      <c r="AI83" s="71"/>
      <c r="AJ83" s="71">
        <v>19.21</v>
      </c>
      <c r="AK83" s="71">
        <v>19.21</v>
      </c>
      <c r="AL83" s="71"/>
      <c r="AM83" s="124">
        <v>92.85</v>
      </c>
      <c r="AN83" s="58"/>
      <c r="AO83" s="58"/>
    </row>
    <row r="84" spans="1:41" s="5" customFormat="1" hidden="1">
      <c r="A84" s="77"/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25"/>
      <c r="AN84" s="56"/>
      <c r="AO84" s="56"/>
    </row>
    <row r="85" spans="1:41" s="5" customFormat="1" ht="25.5">
      <c r="A85" s="113"/>
      <c r="B85" s="70" t="s">
        <v>313</v>
      </c>
      <c r="C85" s="71">
        <v>480</v>
      </c>
      <c r="D85" s="71">
        <v>480</v>
      </c>
      <c r="E85" s="71"/>
      <c r="F85" s="71">
        <v>960</v>
      </c>
      <c r="G85" s="71">
        <v>960</v>
      </c>
      <c r="H85" s="71"/>
      <c r="I85" s="71">
        <v>960</v>
      </c>
      <c r="J85" s="71">
        <v>960</v>
      </c>
      <c r="K85" s="71"/>
      <c r="L85" s="71">
        <v>960</v>
      </c>
      <c r="M85" s="71">
        <v>960</v>
      </c>
      <c r="N85" s="71"/>
      <c r="O85" s="71">
        <v>731.43</v>
      </c>
      <c r="P85" s="71">
        <v>731.43</v>
      </c>
      <c r="Q85" s="71"/>
      <c r="R85" s="71">
        <v>336</v>
      </c>
      <c r="S85" s="71">
        <v>336</v>
      </c>
      <c r="T85" s="71"/>
      <c r="U85" s="71">
        <v>960</v>
      </c>
      <c r="V85" s="71">
        <v>960</v>
      </c>
      <c r="W85" s="71"/>
      <c r="X85" s="71">
        <v>785.45</v>
      </c>
      <c r="Y85" s="71">
        <v>785.45</v>
      </c>
      <c r="Z85" s="71"/>
      <c r="AA85" s="71">
        <v>240</v>
      </c>
      <c r="AB85" s="71">
        <v>240</v>
      </c>
      <c r="AC85" s="71"/>
      <c r="AD85" s="71">
        <v>567.27</v>
      </c>
      <c r="AE85" s="71">
        <v>567.27</v>
      </c>
      <c r="AF85" s="71"/>
      <c r="AG85" s="71">
        <v>960</v>
      </c>
      <c r="AH85" s="71">
        <v>960</v>
      </c>
      <c r="AI85" s="71"/>
      <c r="AJ85" s="71">
        <v>240</v>
      </c>
      <c r="AK85" s="71">
        <v>240</v>
      </c>
      <c r="AL85" s="71"/>
      <c r="AM85" s="124">
        <v>8180.15</v>
      </c>
      <c r="AN85" s="58"/>
      <c r="AO85" s="58"/>
    </row>
    <row r="86" spans="1:41" s="5" customFormat="1" hidden="1">
      <c r="A86" s="77"/>
      <c r="B86" s="78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125"/>
      <c r="AN86" s="56"/>
      <c r="AO86" s="56"/>
    </row>
    <row r="87" spans="1:41" s="5" customFormat="1">
      <c r="A87" s="113"/>
      <c r="B87" s="70" t="s">
        <v>314</v>
      </c>
      <c r="C87" s="71"/>
      <c r="D87" s="71"/>
      <c r="E87" s="71"/>
      <c r="F87" s="71"/>
      <c r="G87" s="71"/>
      <c r="H87" s="71"/>
      <c r="I87" s="71">
        <v>7200</v>
      </c>
      <c r="J87" s="71">
        <v>7200</v>
      </c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>
        <v>10155</v>
      </c>
      <c r="AK87" s="71">
        <v>10155</v>
      </c>
      <c r="AL87" s="71"/>
      <c r="AM87" s="124">
        <v>17355</v>
      </c>
      <c r="AN87" s="58"/>
      <c r="AO87" s="58"/>
    </row>
    <row r="88" spans="1:41" s="5" customFormat="1" hidden="1">
      <c r="A88" s="77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125"/>
      <c r="AN88" s="56"/>
      <c r="AO88" s="56"/>
    </row>
    <row r="89" spans="1:41" s="5" customFormat="1" ht="13.5" thickBot="1">
      <c r="A89" s="113"/>
      <c r="B89" s="70" t="s">
        <v>315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>
        <v>7515.69</v>
      </c>
      <c r="Y89" s="71">
        <v>7515.69</v>
      </c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124">
        <v>7515.69</v>
      </c>
      <c r="AN89" s="58"/>
      <c r="AO89" s="58"/>
    </row>
    <row r="90" spans="1:41" s="5" customFormat="1" ht="13.5" hidden="1" thickBot="1">
      <c r="A90" s="77"/>
      <c r="B90" s="78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125"/>
      <c r="AN90" s="56"/>
      <c r="AO90" s="56"/>
    </row>
    <row r="91" spans="1:41" ht="12.75" customHeight="1">
      <c r="A91" s="8" t="s">
        <v>316</v>
      </c>
      <c r="B91" s="9"/>
      <c r="C91" s="82">
        <f>SUM(Лист1!C69:C90)</f>
        <v>7208</v>
      </c>
      <c r="D91" s="82"/>
      <c r="E91" s="83"/>
      <c r="F91" s="82">
        <f>SUM(Лист1!F69:F90)</f>
        <v>7688</v>
      </c>
      <c r="G91" s="82"/>
      <c r="H91" s="83"/>
      <c r="I91" s="82">
        <f>SUM(Лист1!I69:I90)</f>
        <v>14888</v>
      </c>
      <c r="J91" s="82"/>
      <c r="K91" s="83"/>
      <c r="L91" s="82">
        <f>SUM(Лист1!L69:L90)</f>
        <v>7688</v>
      </c>
      <c r="M91" s="82"/>
      <c r="N91" s="83"/>
      <c r="O91" s="82">
        <f>SUM(Лист1!O69:O90)</f>
        <v>11149.37</v>
      </c>
      <c r="P91" s="82"/>
      <c r="Q91" s="83"/>
      <c r="R91" s="82">
        <f>SUM(Лист1!R69:R90)</f>
        <v>5201.4900000000007</v>
      </c>
      <c r="S91" s="82"/>
      <c r="T91" s="83"/>
      <c r="U91" s="82">
        <f>SUM(Лист1!U69:U90)</f>
        <v>7688</v>
      </c>
      <c r="V91" s="82"/>
      <c r="W91" s="83"/>
      <c r="X91" s="82">
        <f>SUM(Лист1!X69:X90)</f>
        <v>19097.149999999998</v>
      </c>
      <c r="Y91" s="82"/>
      <c r="Z91" s="83"/>
      <c r="AA91" s="82">
        <f>SUM(Лист1!AA69:AA90)</f>
        <v>1922</v>
      </c>
      <c r="AB91" s="82"/>
      <c r="AC91" s="83"/>
      <c r="AD91" s="82">
        <f>SUM(Лист1!AD69:AD90)</f>
        <v>9511.7900000000009</v>
      </c>
      <c r="AE91" s="82"/>
      <c r="AF91" s="83"/>
      <c r="AG91" s="82">
        <f>SUM(Лист1!AG69:AG90)</f>
        <v>21494.29</v>
      </c>
      <c r="AH91" s="82"/>
      <c r="AI91" s="83"/>
      <c r="AJ91" s="82">
        <f>SUM(Лист1!AJ69:AJ90)</f>
        <v>12157.21</v>
      </c>
      <c r="AK91" s="82"/>
      <c r="AL91" s="83"/>
      <c r="AM91" s="126">
        <v>125693.3</v>
      </c>
      <c r="AN91" s="58"/>
      <c r="AO91" s="58"/>
    </row>
    <row r="92" spans="1:41" ht="13.5" customHeight="1" thickBot="1">
      <c r="A92" s="86"/>
      <c r="B92" s="10"/>
      <c r="C92" s="87" t="str">
        <f xml:space="preserve"> IF(ISBLANK($A$1),"", CONCATENATE(TEXT(C91/$B$1,"0,00"), " ", $A$1))</f>
        <v/>
      </c>
      <c r="D92" s="87"/>
      <c r="E92" s="88"/>
      <c r="F92" s="87" t="str">
        <f xml:space="preserve"> IF(ISBLANK($A$1),"", CONCATENATE(TEXT(F91/$B$1,"0,00"), " ", $A$1))</f>
        <v/>
      </c>
      <c r="G92" s="87"/>
      <c r="H92" s="88"/>
      <c r="I92" s="87" t="str">
        <f xml:space="preserve"> IF(ISBLANK($A$1),"", CONCATENATE(TEXT(I91/$B$1,"0,00"), " ", $A$1))</f>
        <v/>
      </c>
      <c r="J92" s="87"/>
      <c r="K92" s="88"/>
      <c r="L92" s="87" t="str">
        <f xml:space="preserve"> IF(ISBLANK($A$1),"", CONCATENATE(TEXT(L91/$B$1,"0,00"), " ", $A$1))</f>
        <v/>
      </c>
      <c r="M92" s="87"/>
      <c r="N92" s="88"/>
      <c r="O92" s="87" t="str">
        <f xml:space="preserve"> IF(ISBLANK($A$1),"", CONCATENATE(TEXT(O91/$B$1,"0,00"), " ", $A$1))</f>
        <v/>
      </c>
      <c r="P92" s="87"/>
      <c r="Q92" s="88"/>
      <c r="R92" s="87" t="str">
        <f xml:space="preserve"> IF(ISBLANK($A$1),"", CONCATENATE(TEXT(R91/$B$1,"0,00"), " ", $A$1))</f>
        <v/>
      </c>
      <c r="S92" s="87"/>
      <c r="T92" s="88"/>
      <c r="U92" s="87" t="str">
        <f xml:space="preserve"> IF(ISBLANK($A$1),"", CONCATENATE(TEXT(U91/$B$1,"0,00"), " ", $A$1))</f>
        <v/>
      </c>
      <c r="V92" s="87"/>
      <c r="W92" s="88"/>
      <c r="X92" s="87" t="str">
        <f xml:space="preserve"> IF(ISBLANK($A$1),"", CONCATENATE(TEXT(X91/$B$1,"0,00"), " ", $A$1))</f>
        <v/>
      </c>
      <c r="Y92" s="87"/>
      <c r="Z92" s="88"/>
      <c r="AA92" s="87" t="str">
        <f xml:space="preserve"> IF(ISBLANK($A$1),"", CONCATENATE(TEXT(AA91/$B$1,"0,00"), " ", $A$1))</f>
        <v/>
      </c>
      <c r="AB92" s="87"/>
      <c r="AC92" s="88"/>
      <c r="AD92" s="87" t="str">
        <f xml:space="preserve"> IF(ISBLANK($A$1),"", CONCATENATE(TEXT(AD91/$B$1,"0,00"), " ", $A$1))</f>
        <v/>
      </c>
      <c r="AE92" s="87"/>
      <c r="AF92" s="88"/>
      <c r="AG92" s="87" t="str">
        <f xml:space="preserve"> IF(ISBLANK($A$1),"", CONCATENATE(TEXT(AG91/$B$1,"0,00"), " ", $A$1))</f>
        <v/>
      </c>
      <c r="AH92" s="87"/>
      <c r="AI92" s="88"/>
      <c r="AJ92" s="87" t="str">
        <f xml:space="preserve"> IF(ISBLANK($A$1),"", CONCATENATE(TEXT(AJ91/$B$1,"0,00"), " ", $A$1))</f>
        <v/>
      </c>
      <c r="AK92" s="87"/>
      <c r="AL92" s="88"/>
      <c r="AM92" s="88" t="str">
        <f xml:space="preserve"> IF(ISBLANK($A$1),"", CONCATENATE(TEXT(AM91/$B$1,"0,00"), " ", $A$1))</f>
        <v/>
      </c>
      <c r="AN92" s="56"/>
      <c r="AO92" s="56"/>
    </row>
    <row r="93" spans="1:41" ht="12.75" customHeight="1">
      <c r="A93" s="11" t="str">
        <f>CHAR(160)</f>
        <v> </v>
      </c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56"/>
      <c r="AO93" s="56"/>
    </row>
    <row r="94" spans="1:41" ht="12.75" customHeight="1">
      <c r="A94" s="4"/>
      <c r="B94" s="19"/>
      <c r="C94" s="19"/>
      <c r="D94" s="5"/>
      <c r="E94" s="5"/>
      <c r="F94" s="20"/>
      <c r="G94" s="27"/>
      <c r="H94" s="27"/>
      <c r="I94" s="4"/>
      <c r="J94" s="5"/>
      <c r="K94" s="5"/>
      <c r="L94" s="4"/>
      <c r="M94" s="5"/>
      <c r="N94" s="5"/>
      <c r="O94" s="5"/>
      <c r="P94" s="5"/>
      <c r="Q94" s="5"/>
      <c r="R94" s="5"/>
    </row>
    <row r="95" spans="1:41" ht="8.25" customHeight="1">
      <c r="A95" s="22"/>
      <c r="B95" s="23"/>
      <c r="C95" s="6"/>
      <c r="D95" s="7"/>
      <c r="E95" s="7"/>
      <c r="F95" s="6"/>
      <c r="G95" s="6"/>
      <c r="H95" s="6"/>
      <c r="I95" s="6"/>
      <c r="J95" s="7"/>
      <c r="K95" s="7"/>
      <c r="L95" s="6"/>
      <c r="M95" s="7"/>
      <c r="N95" s="7"/>
      <c r="O95" s="24"/>
      <c r="P95" s="7"/>
      <c r="Q95" s="7"/>
      <c r="R95" s="7"/>
    </row>
    <row r="96" spans="1:41" ht="12.75" customHeight="1">
      <c r="A96" s="51" t="s">
        <v>345</v>
      </c>
      <c r="B96" s="68"/>
      <c r="C96" s="68"/>
      <c r="D96" s="68"/>
      <c r="E96" s="68"/>
      <c r="F96" s="68"/>
      <c r="G96" s="59"/>
      <c r="H96" s="59"/>
      <c r="I96" s="68"/>
      <c r="J96" s="68"/>
      <c r="K96" s="68"/>
      <c r="L96" s="68"/>
      <c r="M96" s="68"/>
      <c r="N96" s="68"/>
      <c r="O96" s="68"/>
      <c r="P96" s="25"/>
      <c r="Q96" s="25"/>
      <c r="R96" s="25"/>
    </row>
    <row r="97" spans="1:41" ht="12.75" customHeight="1">
      <c r="A97" s="6" t="s">
        <v>292</v>
      </c>
      <c r="B97" s="26"/>
      <c r="C97" s="4"/>
      <c r="D97" s="7"/>
      <c r="E97" s="7"/>
      <c r="F97" s="27"/>
      <c r="G97" s="27"/>
      <c r="H97" s="27"/>
      <c r="I97" s="4"/>
      <c r="J97" s="7"/>
      <c r="K97" s="7"/>
      <c r="L97" s="6"/>
      <c r="M97" s="7"/>
      <c r="N97" s="7"/>
      <c r="O97" s="28"/>
      <c r="P97" s="7"/>
      <c r="Q97" s="7"/>
      <c r="R97" s="7"/>
    </row>
    <row r="98" spans="1:41" ht="12.75" customHeight="1" thickBot="1">
      <c r="A98" s="26" t="s">
        <v>324</v>
      </c>
      <c r="B98" s="4"/>
      <c r="C98" s="4"/>
      <c r="D98" s="7"/>
      <c r="E98" s="7"/>
      <c r="F98" s="27"/>
      <c r="G98" s="27"/>
      <c r="H98" s="27"/>
      <c r="I98" s="6"/>
      <c r="J98" s="7"/>
      <c r="K98" s="7"/>
      <c r="L98" s="6"/>
      <c r="M98" s="7"/>
      <c r="N98" s="7"/>
      <c r="O98" s="29"/>
      <c r="P98" s="7"/>
      <c r="Q98" s="7"/>
      <c r="R98" s="7"/>
    </row>
    <row r="99" spans="1:41" ht="27" customHeight="1" thickBot="1">
      <c r="A99" s="43" t="s">
        <v>56</v>
      </c>
      <c r="B99" s="44" t="s">
        <v>253</v>
      </c>
      <c r="C99" s="44" t="s">
        <v>295</v>
      </c>
      <c r="D99" s="44"/>
      <c r="E99" s="44"/>
      <c r="F99" s="44" t="s">
        <v>296</v>
      </c>
      <c r="G99" s="44"/>
      <c r="H99" s="44"/>
      <c r="I99" s="44" t="s">
        <v>294</v>
      </c>
      <c r="J99" s="44"/>
      <c r="K99" s="44"/>
      <c r="L99" s="44" t="s">
        <v>297</v>
      </c>
      <c r="M99" s="44"/>
      <c r="N99" s="44"/>
      <c r="O99" s="44" t="s">
        <v>298</v>
      </c>
      <c r="P99" s="44"/>
      <c r="Q99" s="44"/>
      <c r="R99" s="44" t="s">
        <v>299</v>
      </c>
      <c r="S99" s="44"/>
      <c r="T99" s="44"/>
      <c r="U99" s="44" t="s">
        <v>300</v>
      </c>
      <c r="V99" s="44"/>
      <c r="W99" s="44"/>
      <c r="X99" s="44" t="s">
        <v>301</v>
      </c>
      <c r="Y99" s="44"/>
      <c r="Z99" s="44"/>
      <c r="AA99" s="44" t="s">
        <v>302</v>
      </c>
      <c r="AB99" s="44"/>
      <c r="AC99" s="44"/>
      <c r="AD99" s="44" t="s">
        <v>303</v>
      </c>
      <c r="AE99" s="44"/>
      <c r="AF99" s="44"/>
      <c r="AG99" s="44" t="s">
        <v>304</v>
      </c>
      <c r="AH99" s="44"/>
      <c r="AI99" s="44"/>
      <c r="AJ99" s="44" t="s">
        <v>305</v>
      </c>
      <c r="AK99" s="44"/>
      <c r="AL99" s="44"/>
      <c r="AM99" s="122" t="s">
        <v>254</v>
      </c>
      <c r="AN99" s="60"/>
      <c r="AO99" s="60"/>
    </row>
    <row r="100" spans="1:41" ht="15.75" customHeight="1" thickBot="1">
      <c r="A100" s="49" t="s">
        <v>306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123"/>
      <c r="AN100" s="112"/>
      <c r="AO100" s="112"/>
    </row>
    <row r="101" spans="1:41" s="5" customFormat="1">
      <c r="A101" s="113"/>
      <c r="B101" s="70" t="s">
        <v>307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>
        <v>109.09</v>
      </c>
      <c r="AH101" s="71">
        <v>109.09</v>
      </c>
      <c r="AI101" s="71"/>
      <c r="AJ101" s="71">
        <v>600</v>
      </c>
      <c r="AK101" s="71">
        <v>600</v>
      </c>
      <c r="AL101" s="71"/>
      <c r="AM101" s="124">
        <v>709.09</v>
      </c>
      <c r="AN101" s="58"/>
      <c r="AO101" s="58"/>
    </row>
    <row r="102" spans="1:41" s="5" customFormat="1" hidden="1">
      <c r="A102" s="77"/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125"/>
      <c r="AN102" s="56"/>
      <c r="AO102" s="56"/>
    </row>
    <row r="103" spans="1:41" s="5" customFormat="1" ht="25.5">
      <c r="A103" s="113"/>
      <c r="B103" s="70" t="s">
        <v>308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>
        <v>1636.36</v>
      </c>
      <c r="AH103" s="71">
        <v>1636.36</v>
      </c>
      <c r="AI103" s="71"/>
      <c r="AJ103" s="71">
        <v>9000</v>
      </c>
      <c r="AK103" s="71">
        <v>9000</v>
      </c>
      <c r="AL103" s="71"/>
      <c r="AM103" s="124">
        <v>10636.36</v>
      </c>
      <c r="AN103" s="58"/>
      <c r="AO103" s="58"/>
    </row>
    <row r="104" spans="1:41" s="5" customFormat="1" hidden="1">
      <c r="A104" s="77"/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25"/>
      <c r="AN104" s="56"/>
      <c r="AO104" s="56"/>
    </row>
    <row r="105" spans="1:41" s="5" customFormat="1" ht="25.5">
      <c r="A105" s="113"/>
      <c r="B105" s="70" t="s">
        <v>310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>
        <v>705.66</v>
      </c>
      <c r="AH105" s="71">
        <v>705.66</v>
      </c>
      <c r="AI105" s="71"/>
      <c r="AJ105" s="71">
        <v>748.35</v>
      </c>
      <c r="AK105" s="71">
        <v>748.35</v>
      </c>
      <c r="AL105" s="71"/>
      <c r="AM105" s="124">
        <v>1454.01</v>
      </c>
      <c r="AN105" s="58"/>
      <c r="AO105" s="58"/>
    </row>
    <row r="106" spans="1:41" s="5" customFormat="1" hidden="1">
      <c r="A106" s="77"/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125"/>
      <c r="AN106" s="56"/>
      <c r="AO106" s="56"/>
    </row>
    <row r="107" spans="1:41" s="5" customFormat="1" ht="25.5">
      <c r="A107" s="113"/>
      <c r="B107" s="70" t="s">
        <v>311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>
        <v>638.17999999999995</v>
      </c>
      <c r="AH107" s="71">
        <v>638.17999999999995</v>
      </c>
      <c r="AI107" s="71"/>
      <c r="AJ107" s="71">
        <v>3510</v>
      </c>
      <c r="AK107" s="71">
        <v>3510</v>
      </c>
      <c r="AL107" s="71"/>
      <c r="AM107" s="124">
        <v>4148.18</v>
      </c>
      <c r="AN107" s="58"/>
      <c r="AO107" s="58"/>
    </row>
    <row r="108" spans="1:41" s="5" customFormat="1" hidden="1">
      <c r="A108" s="77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125"/>
      <c r="AN108" s="56"/>
      <c r="AO108" s="56"/>
    </row>
    <row r="109" spans="1:41" s="5" customFormat="1">
      <c r="A109" s="113"/>
      <c r="B109" s="70" t="s">
        <v>312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>
        <v>76.84</v>
      </c>
      <c r="AK109" s="71">
        <v>76.84</v>
      </c>
      <c r="AL109" s="71"/>
      <c r="AM109" s="124">
        <v>76.84</v>
      </c>
      <c r="AN109" s="58"/>
      <c r="AO109" s="58"/>
    </row>
    <row r="110" spans="1:41" s="5" customFormat="1" hidden="1">
      <c r="A110" s="77"/>
      <c r="B110" s="78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125"/>
      <c r="AN110" s="56"/>
      <c r="AO110" s="56"/>
    </row>
    <row r="111" spans="1:41" s="5" customFormat="1" ht="25.5">
      <c r="A111" s="113"/>
      <c r="B111" s="70" t="s">
        <v>313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>
        <v>4500</v>
      </c>
      <c r="AK111" s="71">
        <v>4500</v>
      </c>
      <c r="AL111" s="71"/>
      <c r="AM111" s="124">
        <v>4500</v>
      </c>
      <c r="AN111" s="58"/>
      <c r="AO111" s="58"/>
    </row>
    <row r="112" spans="1:41" s="5" customFormat="1" hidden="1">
      <c r="A112" s="77"/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125"/>
      <c r="AN112" s="56"/>
      <c r="AO112" s="56"/>
    </row>
    <row r="113" spans="1:41" s="5" customFormat="1" ht="13.5" thickBot="1">
      <c r="A113" s="113"/>
      <c r="B113" s="70" t="s">
        <v>314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>
        <v>33693.61</v>
      </c>
      <c r="AK113" s="71">
        <v>33693.61</v>
      </c>
      <c r="AL113" s="71"/>
      <c r="AM113" s="124">
        <v>33693.61</v>
      </c>
      <c r="AN113" s="58"/>
      <c r="AO113" s="58"/>
    </row>
    <row r="114" spans="1:41" s="5" customFormat="1" ht="13.5" hidden="1" thickBot="1">
      <c r="A114" s="77"/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125"/>
      <c r="AN114" s="56"/>
      <c r="AO114" s="56"/>
    </row>
    <row r="115" spans="1:41" ht="12.75" customHeight="1">
      <c r="A115" s="8" t="s">
        <v>316</v>
      </c>
      <c r="B115" s="9"/>
      <c r="C115" s="82">
        <f>SUM(Лист1!C101:C114)</f>
        <v>0</v>
      </c>
      <c r="D115" s="82"/>
      <c r="E115" s="83"/>
      <c r="F115" s="82">
        <f>SUM(Лист1!F101:F114)</f>
        <v>0</v>
      </c>
      <c r="G115" s="82"/>
      <c r="H115" s="83"/>
      <c r="I115" s="82">
        <f>SUM(Лист1!I101:I114)</f>
        <v>0</v>
      </c>
      <c r="J115" s="82"/>
      <c r="K115" s="83"/>
      <c r="L115" s="82">
        <f>SUM(Лист1!L101:L114)</f>
        <v>0</v>
      </c>
      <c r="M115" s="82"/>
      <c r="N115" s="83"/>
      <c r="O115" s="82">
        <f>SUM(Лист1!O101:O114)</f>
        <v>0</v>
      </c>
      <c r="P115" s="82"/>
      <c r="Q115" s="83"/>
      <c r="R115" s="82">
        <f>SUM(Лист1!R101:R114)</f>
        <v>0</v>
      </c>
      <c r="S115" s="82"/>
      <c r="T115" s="83"/>
      <c r="U115" s="82">
        <f>SUM(Лист1!U101:U114)</f>
        <v>0</v>
      </c>
      <c r="V115" s="82"/>
      <c r="W115" s="83"/>
      <c r="X115" s="82">
        <f>SUM(Лист1!X101:X114)</f>
        <v>0</v>
      </c>
      <c r="Y115" s="82"/>
      <c r="Z115" s="83"/>
      <c r="AA115" s="82">
        <f>SUM(Лист1!AA101:AA114)</f>
        <v>0</v>
      </c>
      <c r="AB115" s="82"/>
      <c r="AC115" s="83"/>
      <c r="AD115" s="82">
        <f>SUM(Лист1!AD101:AD114)</f>
        <v>0</v>
      </c>
      <c r="AE115" s="82"/>
      <c r="AF115" s="83"/>
      <c r="AG115" s="82">
        <f>SUM(Лист1!AG101:AG114)</f>
        <v>3089.2899999999995</v>
      </c>
      <c r="AH115" s="82"/>
      <c r="AI115" s="83"/>
      <c r="AJ115" s="82">
        <f>SUM(Лист1!AJ101:AJ114)</f>
        <v>52128.800000000003</v>
      </c>
      <c r="AK115" s="82"/>
      <c r="AL115" s="83"/>
      <c r="AM115" s="126">
        <v>55218.09</v>
      </c>
      <c r="AN115" s="58"/>
      <c r="AO115" s="58"/>
    </row>
    <row r="116" spans="1:41" ht="13.5" customHeight="1" thickBot="1">
      <c r="A116" s="86"/>
      <c r="B116" s="10"/>
      <c r="C116" s="87" t="str">
        <f xml:space="preserve"> IF(ISBLANK($A$1),"", CONCATENATE(TEXT(C115/$B$1,"0,00"), " ", $A$1))</f>
        <v/>
      </c>
      <c r="D116" s="87"/>
      <c r="E116" s="88"/>
      <c r="F116" s="87" t="str">
        <f xml:space="preserve"> IF(ISBLANK($A$1),"", CONCATENATE(TEXT(F115/$B$1,"0,00"), " ", $A$1))</f>
        <v/>
      </c>
      <c r="G116" s="87"/>
      <c r="H116" s="88"/>
      <c r="I116" s="87" t="str">
        <f xml:space="preserve"> IF(ISBLANK($A$1),"", CONCATENATE(TEXT(I115/$B$1,"0,00"), " ", $A$1))</f>
        <v/>
      </c>
      <c r="J116" s="87"/>
      <c r="K116" s="88"/>
      <c r="L116" s="87" t="str">
        <f xml:space="preserve"> IF(ISBLANK($A$1),"", CONCATENATE(TEXT(L115/$B$1,"0,00"), " ", $A$1))</f>
        <v/>
      </c>
      <c r="M116" s="87"/>
      <c r="N116" s="88"/>
      <c r="O116" s="87" t="str">
        <f xml:space="preserve"> IF(ISBLANK($A$1),"", CONCATENATE(TEXT(O115/$B$1,"0,00"), " ", $A$1))</f>
        <v/>
      </c>
      <c r="P116" s="87"/>
      <c r="Q116" s="88"/>
      <c r="R116" s="87" t="str">
        <f xml:space="preserve"> IF(ISBLANK($A$1),"", CONCATENATE(TEXT(R115/$B$1,"0,00"), " ", $A$1))</f>
        <v/>
      </c>
      <c r="S116" s="87"/>
      <c r="T116" s="88"/>
      <c r="U116" s="87" t="str">
        <f xml:space="preserve"> IF(ISBLANK($A$1),"", CONCATENATE(TEXT(U115/$B$1,"0,00"), " ", $A$1))</f>
        <v/>
      </c>
      <c r="V116" s="87"/>
      <c r="W116" s="88"/>
      <c r="X116" s="87" t="str">
        <f xml:space="preserve"> IF(ISBLANK($A$1),"", CONCATENATE(TEXT(X115/$B$1,"0,00"), " ", $A$1))</f>
        <v/>
      </c>
      <c r="Y116" s="87"/>
      <c r="Z116" s="88"/>
      <c r="AA116" s="87" t="str">
        <f xml:space="preserve"> IF(ISBLANK($A$1),"", CONCATENATE(TEXT(AA115/$B$1,"0,00"), " ", $A$1))</f>
        <v/>
      </c>
      <c r="AB116" s="87"/>
      <c r="AC116" s="88"/>
      <c r="AD116" s="87" t="str">
        <f xml:space="preserve"> IF(ISBLANK($A$1),"", CONCATENATE(TEXT(AD115/$B$1,"0,00"), " ", $A$1))</f>
        <v/>
      </c>
      <c r="AE116" s="87"/>
      <c r="AF116" s="88"/>
      <c r="AG116" s="87" t="str">
        <f xml:space="preserve"> IF(ISBLANK($A$1),"", CONCATENATE(TEXT(AG115/$B$1,"0,00"), " ", $A$1))</f>
        <v/>
      </c>
      <c r="AH116" s="87"/>
      <c r="AI116" s="88"/>
      <c r="AJ116" s="87" t="str">
        <f xml:space="preserve"> IF(ISBLANK($A$1),"", CONCATENATE(TEXT(AJ115/$B$1,"0,00"), " ", $A$1))</f>
        <v/>
      </c>
      <c r="AK116" s="87"/>
      <c r="AL116" s="88"/>
      <c r="AM116" s="88" t="str">
        <f xml:space="preserve"> IF(ISBLANK($A$1),"", CONCATENATE(TEXT(AM115/$B$1,"0,00"), " ", $A$1))</f>
        <v/>
      </c>
      <c r="AN116" s="56"/>
      <c r="AO116" s="56"/>
    </row>
    <row r="117" spans="1:41" ht="13.5" customHeight="1">
      <c r="A117" s="4"/>
      <c r="B117" s="4"/>
      <c r="C117" s="17"/>
      <c r="D117" s="5"/>
      <c r="E117" s="5"/>
      <c r="F117" s="17"/>
      <c r="G117" s="5"/>
      <c r="H117" s="5"/>
      <c r="I117" s="17"/>
      <c r="J117" s="5"/>
      <c r="K117" s="5"/>
      <c r="L117" s="17"/>
      <c r="M117" s="5"/>
      <c r="N117" s="5"/>
      <c r="O117" s="17"/>
      <c r="P117" s="5"/>
      <c r="Q117" s="5"/>
      <c r="R117" s="17"/>
      <c r="S117" s="5"/>
      <c r="T117" s="5"/>
      <c r="U117" s="17"/>
      <c r="V117" s="5"/>
      <c r="W117" s="5"/>
      <c r="X117" s="17"/>
      <c r="Y117" s="5"/>
      <c r="Z117" s="5"/>
      <c r="AA117" s="17"/>
      <c r="AB117" s="5"/>
      <c r="AC117" s="5"/>
      <c r="AD117" s="17"/>
      <c r="AE117" s="5"/>
      <c r="AF117" s="5"/>
      <c r="AG117" s="17"/>
      <c r="AH117" s="5"/>
      <c r="AI117" s="5"/>
      <c r="AJ117" s="17"/>
      <c r="AK117" s="5"/>
      <c r="AL117" s="5"/>
      <c r="AM117" s="4"/>
      <c r="AN117" s="6"/>
      <c r="AO117" s="6"/>
    </row>
    <row r="118" spans="1:41" ht="12.75" customHeight="1">
      <c r="A118" s="4"/>
      <c r="B118" s="19"/>
      <c r="C118" s="19"/>
      <c r="D118" s="5"/>
      <c r="E118" s="5"/>
      <c r="F118" s="20"/>
      <c r="G118" s="27"/>
      <c r="H118" s="27"/>
      <c r="I118" s="4"/>
      <c r="J118" s="5"/>
      <c r="K118" s="5"/>
      <c r="L118" s="4"/>
      <c r="M118" s="5"/>
      <c r="N118" s="5"/>
      <c r="O118" s="5"/>
      <c r="P118" s="5"/>
      <c r="Q118" s="5"/>
      <c r="R118" s="5"/>
    </row>
    <row r="119" spans="1:41" ht="8.25" customHeight="1">
      <c r="A119" s="22"/>
      <c r="B119" s="23"/>
      <c r="C119" s="6"/>
      <c r="D119" s="7"/>
      <c r="E119" s="7"/>
      <c r="F119" s="6"/>
      <c r="G119" s="6"/>
      <c r="H119" s="6"/>
      <c r="I119" s="6"/>
      <c r="J119" s="7"/>
      <c r="K119" s="7"/>
      <c r="L119" s="6"/>
      <c r="M119" s="7"/>
      <c r="N119" s="7"/>
      <c r="O119" s="24"/>
      <c r="P119" s="7"/>
      <c r="Q119" s="7"/>
      <c r="R119" s="7"/>
    </row>
    <row r="120" spans="1:41" ht="12.75" customHeight="1">
      <c r="A120" s="51" t="s">
        <v>346</v>
      </c>
      <c r="B120" s="68"/>
      <c r="C120" s="68"/>
      <c r="D120" s="68"/>
      <c r="E120" s="68"/>
      <c r="F120" s="68"/>
      <c r="G120" s="59"/>
      <c r="H120" s="59"/>
      <c r="I120" s="68"/>
      <c r="J120" s="68"/>
      <c r="K120" s="68"/>
      <c r="L120" s="68"/>
      <c r="M120" s="68"/>
      <c r="N120" s="68"/>
      <c r="O120" s="68"/>
      <c r="P120" s="25"/>
      <c r="Q120" s="25"/>
      <c r="R120" s="25"/>
    </row>
    <row r="121" spans="1:41" ht="12.75" customHeight="1">
      <c r="A121" s="6" t="s">
        <v>292</v>
      </c>
      <c r="B121" s="26"/>
      <c r="C121" s="4"/>
      <c r="D121" s="7"/>
      <c r="E121" s="7"/>
      <c r="F121" s="27"/>
      <c r="G121" s="27"/>
      <c r="H121" s="27"/>
      <c r="I121" s="4"/>
      <c r="J121" s="7"/>
      <c r="K121" s="7"/>
      <c r="L121" s="6"/>
      <c r="M121" s="7"/>
      <c r="N121" s="7"/>
      <c r="O121" s="28"/>
      <c r="P121" s="7"/>
      <c r="Q121" s="7"/>
      <c r="R121" s="7"/>
    </row>
    <row r="122" spans="1:41" ht="12.75" customHeight="1" thickBot="1">
      <c r="A122" s="26" t="s">
        <v>321</v>
      </c>
      <c r="B122" s="4"/>
      <c r="C122" s="4"/>
      <c r="D122" s="7"/>
      <c r="E122" s="7"/>
      <c r="F122" s="27"/>
      <c r="G122" s="27"/>
      <c r="H122" s="27"/>
      <c r="I122" s="6"/>
      <c r="J122" s="7"/>
      <c r="K122" s="7"/>
      <c r="L122" s="6"/>
      <c r="M122" s="7"/>
      <c r="N122" s="7"/>
      <c r="O122" s="29"/>
      <c r="P122" s="7"/>
      <c r="Q122" s="7"/>
      <c r="R122" s="7"/>
    </row>
    <row r="123" spans="1:41" ht="27" customHeight="1" thickBot="1">
      <c r="A123" s="43" t="s">
        <v>56</v>
      </c>
      <c r="B123" s="44" t="s">
        <v>253</v>
      </c>
      <c r="C123" s="44" t="s">
        <v>295</v>
      </c>
      <c r="D123" s="44"/>
      <c r="E123" s="44"/>
      <c r="F123" s="44" t="s">
        <v>296</v>
      </c>
      <c r="G123" s="44"/>
      <c r="H123" s="44"/>
      <c r="I123" s="44" t="s">
        <v>294</v>
      </c>
      <c r="J123" s="44"/>
      <c r="K123" s="44"/>
      <c r="L123" s="44" t="s">
        <v>297</v>
      </c>
      <c r="M123" s="44"/>
      <c r="N123" s="44"/>
      <c r="O123" s="44" t="s">
        <v>298</v>
      </c>
      <c r="P123" s="44"/>
      <c r="Q123" s="44"/>
      <c r="R123" s="44" t="s">
        <v>299</v>
      </c>
      <c r="S123" s="44"/>
      <c r="T123" s="44"/>
      <c r="U123" s="44" t="s">
        <v>300</v>
      </c>
      <c r="V123" s="44"/>
      <c r="W123" s="44"/>
      <c r="X123" s="44" t="s">
        <v>301</v>
      </c>
      <c r="Y123" s="44"/>
      <c r="Z123" s="44"/>
      <c r="AA123" s="44" t="s">
        <v>302</v>
      </c>
      <c r="AB123" s="44"/>
      <c r="AC123" s="44"/>
      <c r="AD123" s="44" t="s">
        <v>303</v>
      </c>
      <c r="AE123" s="44"/>
      <c r="AF123" s="44"/>
      <c r="AG123" s="44" t="s">
        <v>304</v>
      </c>
      <c r="AH123" s="44"/>
      <c r="AI123" s="44"/>
      <c r="AJ123" s="44" t="s">
        <v>305</v>
      </c>
      <c r="AK123" s="44"/>
      <c r="AL123" s="44"/>
      <c r="AM123" s="122" t="s">
        <v>254</v>
      </c>
      <c r="AN123" s="60"/>
      <c r="AO123" s="60"/>
    </row>
    <row r="124" spans="1:41" ht="15.75" customHeight="1" thickBot="1">
      <c r="A124" s="49" t="s">
        <v>306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123"/>
      <c r="AN124" s="112"/>
      <c r="AO124" s="112"/>
    </row>
    <row r="125" spans="1:41" s="5" customFormat="1">
      <c r="A125" s="113"/>
      <c r="B125" s="70" t="s">
        <v>307</v>
      </c>
      <c r="C125" s="71">
        <v>200</v>
      </c>
      <c r="D125" s="71">
        <v>200</v>
      </c>
      <c r="E125" s="71"/>
      <c r="F125" s="71">
        <v>200</v>
      </c>
      <c r="G125" s="71">
        <v>200</v>
      </c>
      <c r="H125" s="71"/>
      <c r="I125" s="71">
        <v>200</v>
      </c>
      <c r="J125" s="71">
        <v>200</v>
      </c>
      <c r="K125" s="71"/>
      <c r="L125" s="71">
        <v>147.37</v>
      </c>
      <c r="M125" s="71">
        <v>147.37</v>
      </c>
      <c r="N125" s="71"/>
      <c r="O125" s="71">
        <v>152.38</v>
      </c>
      <c r="P125" s="71">
        <v>152.38</v>
      </c>
      <c r="Q125" s="71"/>
      <c r="R125" s="71">
        <v>200</v>
      </c>
      <c r="S125" s="71">
        <v>200</v>
      </c>
      <c r="T125" s="71"/>
      <c r="U125" s="71">
        <v>200</v>
      </c>
      <c r="V125" s="71">
        <v>200</v>
      </c>
      <c r="W125" s="71"/>
      <c r="X125" s="71">
        <v>109.09</v>
      </c>
      <c r="Y125" s="71">
        <v>109.09</v>
      </c>
      <c r="Z125" s="71"/>
      <c r="AA125" s="71">
        <v>200</v>
      </c>
      <c r="AB125" s="71">
        <v>200</v>
      </c>
      <c r="AC125" s="71"/>
      <c r="AD125" s="71">
        <v>200</v>
      </c>
      <c r="AE125" s="71">
        <v>200</v>
      </c>
      <c r="AF125" s="71"/>
      <c r="AG125" s="71">
        <v>300</v>
      </c>
      <c r="AH125" s="71">
        <v>300</v>
      </c>
      <c r="AI125" s="71"/>
      <c r="AJ125" s="71">
        <v>300</v>
      </c>
      <c r="AK125" s="71">
        <v>300</v>
      </c>
      <c r="AL125" s="71"/>
      <c r="AM125" s="124">
        <v>2408.84</v>
      </c>
      <c r="AN125" s="58"/>
      <c r="AO125" s="58"/>
    </row>
    <row r="126" spans="1:41" s="5" customFormat="1" hidden="1">
      <c r="A126" s="77"/>
      <c r="B126" s="78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125"/>
      <c r="AN126" s="56"/>
      <c r="AO126" s="56"/>
    </row>
    <row r="127" spans="1:41" s="5" customFormat="1" ht="25.5">
      <c r="A127" s="113"/>
      <c r="B127" s="70" t="s">
        <v>308</v>
      </c>
      <c r="C127" s="71">
        <v>4800</v>
      </c>
      <c r="D127" s="71">
        <v>4800</v>
      </c>
      <c r="E127" s="71"/>
      <c r="F127" s="71">
        <v>4800</v>
      </c>
      <c r="G127" s="71">
        <v>4800</v>
      </c>
      <c r="H127" s="71"/>
      <c r="I127" s="71">
        <v>4800</v>
      </c>
      <c r="J127" s="71">
        <v>4800</v>
      </c>
      <c r="K127" s="71"/>
      <c r="L127" s="71">
        <v>3536.84</v>
      </c>
      <c r="M127" s="71">
        <v>3536.84</v>
      </c>
      <c r="N127" s="71"/>
      <c r="O127" s="71">
        <v>3657.14</v>
      </c>
      <c r="P127" s="71">
        <v>3657.14</v>
      </c>
      <c r="Q127" s="71"/>
      <c r="R127" s="71">
        <v>4800</v>
      </c>
      <c r="S127" s="71">
        <v>4800</v>
      </c>
      <c r="T127" s="71"/>
      <c r="U127" s="71">
        <v>4800</v>
      </c>
      <c r="V127" s="71">
        <v>4800</v>
      </c>
      <c r="W127" s="71"/>
      <c r="X127" s="71">
        <v>2618.1799999999998</v>
      </c>
      <c r="Y127" s="71">
        <v>2618.1799999999998</v>
      </c>
      <c r="Z127" s="71"/>
      <c r="AA127" s="71">
        <v>4800</v>
      </c>
      <c r="AB127" s="71">
        <v>4800</v>
      </c>
      <c r="AC127" s="71"/>
      <c r="AD127" s="71">
        <v>4800</v>
      </c>
      <c r="AE127" s="71">
        <v>4800</v>
      </c>
      <c r="AF127" s="71"/>
      <c r="AG127" s="71">
        <v>4800</v>
      </c>
      <c r="AH127" s="71">
        <v>4800</v>
      </c>
      <c r="AI127" s="71"/>
      <c r="AJ127" s="71">
        <v>4800</v>
      </c>
      <c r="AK127" s="71">
        <v>4800</v>
      </c>
      <c r="AL127" s="71"/>
      <c r="AM127" s="124">
        <v>53012.160000000003</v>
      </c>
      <c r="AN127" s="58"/>
      <c r="AO127" s="58"/>
    </row>
    <row r="128" spans="1:41" s="5" customFormat="1" hidden="1">
      <c r="A128" s="77"/>
      <c r="B128" s="78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125"/>
      <c r="AN128" s="56"/>
      <c r="AO128" s="56"/>
    </row>
    <row r="129" spans="1:41" s="5" customFormat="1" ht="25.5">
      <c r="A129" s="113"/>
      <c r="B129" s="70" t="s">
        <v>309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>
        <v>12680.07</v>
      </c>
      <c r="M129" s="71">
        <v>12680.07</v>
      </c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124">
        <v>12680.07</v>
      </c>
      <c r="AN129" s="58"/>
      <c r="AO129" s="58"/>
    </row>
    <row r="130" spans="1:41" s="5" customFormat="1" hidden="1">
      <c r="A130" s="77"/>
      <c r="B130" s="78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25"/>
      <c r="AN130" s="56"/>
      <c r="AO130" s="56"/>
    </row>
    <row r="131" spans="1:41" s="5" customFormat="1" ht="25.5">
      <c r="A131" s="113"/>
      <c r="B131" s="70" t="s">
        <v>310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>
        <v>5428.22</v>
      </c>
      <c r="M131" s="71">
        <v>5428.22</v>
      </c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>
        <v>5688.06</v>
      </c>
      <c r="Y131" s="71">
        <v>5688.06</v>
      </c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124">
        <v>11116.28</v>
      </c>
      <c r="AN131" s="58"/>
      <c r="AO131" s="58"/>
    </row>
    <row r="132" spans="1:41" s="5" customFormat="1" hidden="1">
      <c r="A132" s="77"/>
      <c r="B132" s="78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125"/>
      <c r="AN132" s="56"/>
      <c r="AO132" s="56"/>
    </row>
    <row r="133" spans="1:41" s="5" customFormat="1" ht="25.5">
      <c r="A133" s="113"/>
      <c r="B133" s="70" t="s">
        <v>311</v>
      </c>
      <c r="C133" s="71">
        <v>1440</v>
      </c>
      <c r="D133" s="71">
        <v>1440</v>
      </c>
      <c r="E133" s="71"/>
      <c r="F133" s="71">
        <v>1440</v>
      </c>
      <c r="G133" s="71">
        <v>1440</v>
      </c>
      <c r="H133" s="71"/>
      <c r="I133" s="71">
        <v>1440</v>
      </c>
      <c r="J133" s="71">
        <v>1440</v>
      </c>
      <c r="K133" s="71"/>
      <c r="L133" s="71">
        <v>1061.05</v>
      </c>
      <c r="M133" s="71">
        <v>1061.05</v>
      </c>
      <c r="N133" s="71"/>
      <c r="O133" s="71">
        <v>1097.1400000000001</v>
      </c>
      <c r="P133" s="71">
        <v>1097.1400000000001</v>
      </c>
      <c r="Q133" s="71"/>
      <c r="R133" s="71">
        <v>1440</v>
      </c>
      <c r="S133" s="71">
        <v>1440</v>
      </c>
      <c r="T133" s="71"/>
      <c r="U133" s="71">
        <v>1440</v>
      </c>
      <c r="V133" s="71">
        <v>1440</v>
      </c>
      <c r="W133" s="71"/>
      <c r="X133" s="71">
        <v>831.27</v>
      </c>
      <c r="Y133" s="71">
        <v>831.27</v>
      </c>
      <c r="Z133" s="71"/>
      <c r="AA133" s="71">
        <v>1584</v>
      </c>
      <c r="AB133" s="71">
        <v>1584</v>
      </c>
      <c r="AC133" s="71"/>
      <c r="AD133" s="71">
        <v>1584</v>
      </c>
      <c r="AE133" s="71">
        <v>1584</v>
      </c>
      <c r="AF133" s="71"/>
      <c r="AG133" s="71">
        <v>1584</v>
      </c>
      <c r="AH133" s="71">
        <v>1584</v>
      </c>
      <c r="AI133" s="71"/>
      <c r="AJ133" s="71">
        <v>1584</v>
      </c>
      <c r="AK133" s="71">
        <v>1584</v>
      </c>
      <c r="AL133" s="71"/>
      <c r="AM133" s="124">
        <v>16525.46</v>
      </c>
      <c r="AN133" s="58"/>
      <c r="AO133" s="58"/>
    </row>
    <row r="134" spans="1:41" s="5" customFormat="1" hidden="1">
      <c r="A134" s="77"/>
      <c r="B134" s="78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125"/>
      <c r="AN134" s="56"/>
      <c r="AO134" s="56"/>
    </row>
    <row r="135" spans="1:41" s="5" customFormat="1">
      <c r="A135" s="113"/>
      <c r="B135" s="70" t="s">
        <v>312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>
        <v>73.64</v>
      </c>
      <c r="AH135" s="71">
        <v>73.64</v>
      </c>
      <c r="AI135" s="71"/>
      <c r="AJ135" s="71">
        <v>76.84</v>
      </c>
      <c r="AK135" s="71">
        <v>76.84</v>
      </c>
      <c r="AL135" s="71"/>
      <c r="AM135" s="124">
        <v>150.47999999999999</v>
      </c>
      <c r="AN135" s="58"/>
      <c r="AO135" s="58"/>
    </row>
    <row r="136" spans="1:41" s="5" customFormat="1" hidden="1">
      <c r="A136" s="77"/>
      <c r="B136" s="78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125"/>
      <c r="AN136" s="56"/>
      <c r="AO136" s="56"/>
    </row>
    <row r="137" spans="1:41" s="5" customFormat="1" ht="25.5">
      <c r="A137" s="113"/>
      <c r="B137" s="70" t="s">
        <v>313</v>
      </c>
      <c r="C137" s="71">
        <v>480</v>
      </c>
      <c r="D137" s="71">
        <v>480</v>
      </c>
      <c r="E137" s="71"/>
      <c r="F137" s="71">
        <v>1440</v>
      </c>
      <c r="G137" s="71">
        <v>1440</v>
      </c>
      <c r="H137" s="71"/>
      <c r="I137" s="71">
        <v>1440</v>
      </c>
      <c r="J137" s="71">
        <v>1440</v>
      </c>
      <c r="K137" s="71"/>
      <c r="L137" s="71">
        <v>1061.05</v>
      </c>
      <c r="M137" s="71">
        <v>1061.05</v>
      </c>
      <c r="N137" s="71"/>
      <c r="O137" s="71">
        <v>1097.1400000000001</v>
      </c>
      <c r="P137" s="71">
        <v>1097.1400000000001</v>
      </c>
      <c r="Q137" s="71"/>
      <c r="R137" s="71">
        <v>1440</v>
      </c>
      <c r="S137" s="71">
        <v>1440</v>
      </c>
      <c r="T137" s="71"/>
      <c r="U137" s="71">
        <v>1920</v>
      </c>
      <c r="V137" s="71">
        <v>1920</v>
      </c>
      <c r="W137" s="71"/>
      <c r="X137" s="71">
        <v>1047.27</v>
      </c>
      <c r="Y137" s="71">
        <v>1047.27</v>
      </c>
      <c r="Z137" s="71"/>
      <c r="AA137" s="71">
        <v>1920</v>
      </c>
      <c r="AB137" s="71">
        <v>1920</v>
      </c>
      <c r="AC137" s="71"/>
      <c r="AD137" s="71">
        <v>1920</v>
      </c>
      <c r="AE137" s="71">
        <v>1920</v>
      </c>
      <c r="AF137" s="71"/>
      <c r="AG137" s="71">
        <v>2400</v>
      </c>
      <c r="AH137" s="71">
        <v>2400</v>
      </c>
      <c r="AI137" s="71"/>
      <c r="AJ137" s="71">
        <v>2400</v>
      </c>
      <c r="AK137" s="71">
        <v>2400</v>
      </c>
      <c r="AL137" s="71"/>
      <c r="AM137" s="124">
        <v>18565.46</v>
      </c>
      <c r="AN137" s="58"/>
      <c r="AO137" s="58"/>
    </row>
    <row r="138" spans="1:41" s="5" customFormat="1" hidden="1">
      <c r="A138" s="77"/>
      <c r="B138" s="78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125"/>
      <c r="AN138" s="56"/>
      <c r="AO138" s="56"/>
    </row>
    <row r="139" spans="1:41" s="5" customFormat="1">
      <c r="A139" s="113"/>
      <c r="B139" s="70" t="s">
        <v>314</v>
      </c>
      <c r="C139" s="71"/>
      <c r="D139" s="71"/>
      <c r="E139" s="71"/>
      <c r="F139" s="71"/>
      <c r="G139" s="71"/>
      <c r="H139" s="71"/>
      <c r="I139" s="71">
        <v>14400</v>
      </c>
      <c r="J139" s="71">
        <v>14400</v>
      </c>
      <c r="K139" s="71"/>
      <c r="L139" s="71"/>
      <c r="M139" s="71"/>
      <c r="N139" s="71"/>
      <c r="O139" s="71"/>
      <c r="P139" s="71"/>
      <c r="Q139" s="71"/>
      <c r="R139" s="71">
        <v>10794.59</v>
      </c>
      <c r="S139" s="71">
        <v>10794.59</v>
      </c>
      <c r="T139" s="71"/>
      <c r="U139" s="71"/>
      <c r="V139" s="71"/>
      <c r="W139" s="71"/>
      <c r="X139" s="71"/>
      <c r="Y139" s="71"/>
      <c r="Z139" s="71"/>
      <c r="AA139" s="71">
        <v>18327.27</v>
      </c>
      <c r="AB139" s="71">
        <v>18327.27</v>
      </c>
      <c r="AC139" s="71"/>
      <c r="AD139" s="71"/>
      <c r="AE139" s="71"/>
      <c r="AF139" s="71"/>
      <c r="AG139" s="71">
        <v>2400</v>
      </c>
      <c r="AH139" s="71">
        <v>2400</v>
      </c>
      <c r="AI139" s="71"/>
      <c r="AJ139" s="71">
        <v>23475</v>
      </c>
      <c r="AK139" s="71">
        <v>23475</v>
      </c>
      <c r="AL139" s="71"/>
      <c r="AM139" s="124">
        <v>69396.86</v>
      </c>
      <c r="AN139" s="58"/>
      <c r="AO139" s="58"/>
    </row>
    <row r="140" spans="1:41" s="5" customFormat="1" hidden="1">
      <c r="A140" s="77"/>
      <c r="B140" s="78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125"/>
      <c r="AN140" s="56"/>
      <c r="AO140" s="56"/>
    </row>
    <row r="141" spans="1:41" s="5" customFormat="1" ht="13.5" thickBot="1">
      <c r="A141" s="113"/>
      <c r="B141" s="70" t="s">
        <v>315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>
        <v>8389.7000000000007</v>
      </c>
      <c r="AB141" s="71">
        <v>8389.7000000000007</v>
      </c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124">
        <v>8389.7000000000007</v>
      </c>
      <c r="AN141" s="58"/>
      <c r="AO141" s="58"/>
    </row>
    <row r="142" spans="1:41" s="5" customFormat="1" ht="13.5" hidden="1" thickBot="1">
      <c r="A142" s="77"/>
      <c r="B142" s="78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125"/>
      <c r="AN142" s="56"/>
      <c r="AO142" s="56"/>
    </row>
    <row r="143" spans="1:41" ht="12.75" customHeight="1">
      <c r="A143" s="8" t="s">
        <v>316</v>
      </c>
      <c r="B143" s="9"/>
      <c r="C143" s="82">
        <f>SUM(Лист1!C125:C142)</f>
        <v>6920</v>
      </c>
      <c r="D143" s="82"/>
      <c r="E143" s="83"/>
      <c r="F143" s="82">
        <f>SUM(Лист1!F125:F142)</f>
        <v>7880</v>
      </c>
      <c r="G143" s="82"/>
      <c r="H143" s="83"/>
      <c r="I143" s="82">
        <f>SUM(Лист1!I125:I142)</f>
        <v>22280</v>
      </c>
      <c r="J143" s="82"/>
      <c r="K143" s="83"/>
      <c r="L143" s="82">
        <f>SUM(Лист1!L125:L142)</f>
        <v>23914.6</v>
      </c>
      <c r="M143" s="82"/>
      <c r="N143" s="83"/>
      <c r="O143" s="82">
        <f>SUM(Лист1!O125:O142)</f>
        <v>6003.8</v>
      </c>
      <c r="P143" s="82"/>
      <c r="Q143" s="83"/>
      <c r="R143" s="82">
        <f>SUM(Лист1!R125:R142)</f>
        <v>18674.59</v>
      </c>
      <c r="S143" s="82"/>
      <c r="T143" s="83"/>
      <c r="U143" s="82">
        <f>SUM(Лист1!U125:U142)</f>
        <v>8360</v>
      </c>
      <c r="V143" s="82"/>
      <c r="W143" s="83"/>
      <c r="X143" s="82">
        <f>SUM(Лист1!X125:X142)</f>
        <v>10293.870000000001</v>
      </c>
      <c r="Y143" s="82"/>
      <c r="Z143" s="83"/>
      <c r="AA143" s="82">
        <f>SUM(Лист1!AA125:AA142)</f>
        <v>35220.97</v>
      </c>
      <c r="AB143" s="82"/>
      <c r="AC143" s="83"/>
      <c r="AD143" s="82">
        <f>SUM(Лист1!AD125:AD142)</f>
        <v>8504</v>
      </c>
      <c r="AE143" s="82"/>
      <c r="AF143" s="83"/>
      <c r="AG143" s="82">
        <f>SUM(Лист1!AG125:AG142)</f>
        <v>11557.64</v>
      </c>
      <c r="AH143" s="82"/>
      <c r="AI143" s="83"/>
      <c r="AJ143" s="82">
        <f>SUM(Лист1!AJ125:AJ142)</f>
        <v>32635.84</v>
      </c>
      <c r="AK143" s="82"/>
      <c r="AL143" s="83"/>
      <c r="AM143" s="126">
        <v>192245.31</v>
      </c>
      <c r="AN143" s="58"/>
      <c r="AO143" s="58"/>
    </row>
    <row r="144" spans="1:41" ht="13.5" customHeight="1" thickBot="1">
      <c r="A144" s="86"/>
      <c r="B144" s="10"/>
      <c r="C144" s="87" t="str">
        <f xml:space="preserve"> IF(ISBLANK($A$1),"", CONCATENATE(TEXT(C143/$B$1,"0,00"), " ", $A$1))</f>
        <v/>
      </c>
      <c r="D144" s="87"/>
      <c r="E144" s="88"/>
      <c r="F144" s="87" t="str">
        <f xml:space="preserve"> IF(ISBLANK($A$1),"", CONCATENATE(TEXT(F143/$B$1,"0,00"), " ", $A$1))</f>
        <v/>
      </c>
      <c r="G144" s="87"/>
      <c r="H144" s="88"/>
      <c r="I144" s="87" t="str">
        <f xml:space="preserve"> IF(ISBLANK($A$1),"", CONCATENATE(TEXT(I143/$B$1,"0,00"), " ", $A$1))</f>
        <v/>
      </c>
      <c r="J144" s="87"/>
      <c r="K144" s="88"/>
      <c r="L144" s="87" t="str">
        <f xml:space="preserve"> IF(ISBLANK($A$1),"", CONCATENATE(TEXT(L143/$B$1,"0,00"), " ", $A$1))</f>
        <v/>
      </c>
      <c r="M144" s="87"/>
      <c r="N144" s="88"/>
      <c r="O144" s="87" t="str">
        <f xml:space="preserve"> IF(ISBLANK($A$1),"", CONCATENATE(TEXT(O143/$B$1,"0,00"), " ", $A$1))</f>
        <v/>
      </c>
      <c r="P144" s="87"/>
      <c r="Q144" s="88"/>
      <c r="R144" s="87" t="str">
        <f xml:space="preserve"> IF(ISBLANK($A$1),"", CONCATENATE(TEXT(R143/$B$1,"0,00"), " ", $A$1))</f>
        <v/>
      </c>
      <c r="S144" s="87"/>
      <c r="T144" s="88"/>
      <c r="U144" s="87" t="str">
        <f xml:space="preserve"> IF(ISBLANK($A$1),"", CONCATENATE(TEXT(U143/$B$1,"0,00"), " ", $A$1))</f>
        <v/>
      </c>
      <c r="V144" s="87"/>
      <c r="W144" s="88"/>
      <c r="X144" s="87" t="str">
        <f xml:space="preserve"> IF(ISBLANK($A$1),"", CONCATENATE(TEXT(X143/$B$1,"0,00"), " ", $A$1))</f>
        <v/>
      </c>
      <c r="Y144" s="87"/>
      <c r="Z144" s="88"/>
      <c r="AA144" s="87" t="str">
        <f xml:space="preserve"> IF(ISBLANK($A$1),"", CONCATENATE(TEXT(AA143/$B$1,"0,00"), " ", $A$1))</f>
        <v/>
      </c>
      <c r="AB144" s="87"/>
      <c r="AC144" s="88"/>
      <c r="AD144" s="87" t="str">
        <f xml:space="preserve"> IF(ISBLANK($A$1),"", CONCATENATE(TEXT(AD143/$B$1,"0,00"), " ", $A$1))</f>
        <v/>
      </c>
      <c r="AE144" s="87"/>
      <c r="AF144" s="88"/>
      <c r="AG144" s="87" t="str">
        <f xml:space="preserve"> IF(ISBLANK($A$1),"", CONCATENATE(TEXT(AG143/$B$1,"0,00"), " ", $A$1))</f>
        <v/>
      </c>
      <c r="AH144" s="87"/>
      <c r="AI144" s="88"/>
      <c r="AJ144" s="87" t="str">
        <f xml:space="preserve"> IF(ISBLANK($A$1),"", CONCATENATE(TEXT(AJ143/$B$1,"0,00"), " ", $A$1))</f>
        <v/>
      </c>
      <c r="AK144" s="87"/>
      <c r="AL144" s="88"/>
      <c r="AM144" s="88" t="str">
        <f xml:space="preserve"> IF(ISBLANK($A$1),"", CONCATENATE(TEXT(AM143/$B$1,"0,00"), " ", $A$1))</f>
        <v/>
      </c>
      <c r="AN144" s="56"/>
      <c r="AO144" s="56"/>
    </row>
    <row r="145" spans="1:41" ht="12.75" customHeight="1">
      <c r="A145" s="11" t="str">
        <f>CHAR(160)</f>
        <v> </v>
      </c>
      <c r="B145" s="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56"/>
      <c r="AO145" s="56"/>
    </row>
    <row r="146" spans="1:41" ht="12.75" customHeight="1">
      <c r="A146" s="4"/>
      <c r="B146" s="19"/>
      <c r="C146" s="19"/>
      <c r="D146" s="5"/>
      <c r="E146" s="5"/>
      <c r="F146" s="20"/>
      <c r="G146" s="27"/>
      <c r="H146" s="27"/>
      <c r="I146" s="4"/>
      <c r="J146" s="5"/>
      <c r="K146" s="5"/>
      <c r="L146" s="4"/>
      <c r="M146" s="5"/>
      <c r="N146" s="5"/>
      <c r="O146" s="5"/>
      <c r="P146" s="5"/>
      <c r="Q146" s="5"/>
      <c r="R146" s="5"/>
    </row>
    <row r="147" spans="1:41" ht="8.25" customHeight="1">
      <c r="A147" s="22"/>
      <c r="B147" s="23"/>
      <c r="C147" s="6"/>
      <c r="D147" s="7"/>
      <c r="E147" s="7"/>
      <c r="F147" s="6"/>
      <c r="G147" s="6"/>
      <c r="H147" s="6"/>
      <c r="I147" s="6"/>
      <c r="J147" s="7"/>
      <c r="K147" s="7"/>
      <c r="L147" s="6"/>
      <c r="M147" s="7"/>
      <c r="N147" s="7"/>
      <c r="O147" s="24"/>
      <c r="P147" s="7"/>
      <c r="Q147" s="7"/>
      <c r="R147" s="7"/>
    </row>
    <row r="148" spans="1:41" ht="12.75" customHeight="1">
      <c r="A148" s="51" t="s">
        <v>347</v>
      </c>
      <c r="B148" s="68"/>
      <c r="C148" s="68"/>
      <c r="D148" s="68"/>
      <c r="E148" s="68"/>
      <c r="F148" s="68"/>
      <c r="G148" s="59"/>
      <c r="H148" s="59"/>
      <c r="I148" s="68"/>
      <c r="J148" s="68"/>
      <c r="K148" s="68"/>
      <c r="L148" s="68"/>
      <c r="M148" s="68"/>
      <c r="N148" s="68"/>
      <c r="O148" s="68"/>
      <c r="P148" s="25"/>
      <c r="Q148" s="25"/>
      <c r="R148" s="25"/>
    </row>
    <row r="149" spans="1:41" ht="12.75" customHeight="1">
      <c r="A149" s="6" t="s">
        <v>292</v>
      </c>
      <c r="B149" s="26"/>
      <c r="C149" s="4"/>
      <c r="D149" s="7"/>
      <c r="E149" s="7"/>
      <c r="F149" s="27"/>
      <c r="G149" s="27"/>
      <c r="H149" s="27"/>
      <c r="I149" s="4"/>
      <c r="J149" s="7"/>
      <c r="K149" s="7"/>
      <c r="L149" s="6"/>
      <c r="M149" s="7"/>
      <c r="N149" s="7"/>
      <c r="O149" s="28"/>
      <c r="P149" s="7"/>
      <c r="Q149" s="7"/>
      <c r="R149" s="7"/>
    </row>
    <row r="150" spans="1:41" ht="12.75" customHeight="1" thickBot="1">
      <c r="A150" s="26" t="s">
        <v>325</v>
      </c>
      <c r="B150" s="4"/>
      <c r="C150" s="4"/>
      <c r="D150" s="7"/>
      <c r="E150" s="7"/>
      <c r="F150" s="27"/>
      <c r="G150" s="27"/>
      <c r="H150" s="27"/>
      <c r="I150" s="6"/>
      <c r="J150" s="7"/>
      <c r="K150" s="7"/>
      <c r="L150" s="6"/>
      <c r="M150" s="7"/>
      <c r="N150" s="7"/>
      <c r="O150" s="29"/>
      <c r="P150" s="7"/>
      <c r="Q150" s="7"/>
      <c r="R150" s="7"/>
    </row>
    <row r="151" spans="1:41" ht="27" customHeight="1" thickBot="1">
      <c r="A151" s="43" t="s">
        <v>56</v>
      </c>
      <c r="B151" s="44" t="s">
        <v>253</v>
      </c>
      <c r="C151" s="44" t="s">
        <v>295</v>
      </c>
      <c r="D151" s="44"/>
      <c r="E151" s="44"/>
      <c r="F151" s="44" t="s">
        <v>296</v>
      </c>
      <c r="G151" s="44"/>
      <c r="H151" s="44"/>
      <c r="I151" s="44" t="s">
        <v>294</v>
      </c>
      <c r="J151" s="44"/>
      <c r="K151" s="44"/>
      <c r="L151" s="44" t="s">
        <v>297</v>
      </c>
      <c r="M151" s="44"/>
      <c r="N151" s="44"/>
      <c r="O151" s="44" t="s">
        <v>298</v>
      </c>
      <c r="P151" s="44"/>
      <c r="Q151" s="44"/>
      <c r="R151" s="44" t="s">
        <v>299</v>
      </c>
      <c r="S151" s="44"/>
      <c r="T151" s="44"/>
      <c r="U151" s="44" t="s">
        <v>300</v>
      </c>
      <c r="V151" s="44"/>
      <c r="W151" s="44"/>
      <c r="X151" s="44" t="s">
        <v>301</v>
      </c>
      <c r="Y151" s="44"/>
      <c r="Z151" s="44"/>
      <c r="AA151" s="44" t="s">
        <v>302</v>
      </c>
      <c r="AB151" s="44"/>
      <c r="AC151" s="44"/>
      <c r="AD151" s="44" t="s">
        <v>303</v>
      </c>
      <c r="AE151" s="44"/>
      <c r="AF151" s="44"/>
      <c r="AG151" s="44" t="s">
        <v>304</v>
      </c>
      <c r="AH151" s="44"/>
      <c r="AI151" s="44"/>
      <c r="AJ151" s="44" t="s">
        <v>305</v>
      </c>
      <c r="AK151" s="44"/>
      <c r="AL151" s="44"/>
      <c r="AM151" s="122" t="s">
        <v>254</v>
      </c>
      <c r="AN151" s="60"/>
      <c r="AO151" s="60"/>
    </row>
    <row r="152" spans="1:41" ht="15.75" customHeight="1" thickBot="1">
      <c r="A152" s="49" t="s">
        <v>306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123"/>
      <c r="AN152" s="112"/>
      <c r="AO152" s="112"/>
    </row>
    <row r="153" spans="1:41" s="5" customFormat="1">
      <c r="A153" s="113"/>
      <c r="B153" s="70" t="s">
        <v>307</v>
      </c>
      <c r="C153" s="71">
        <v>285.70999999999998</v>
      </c>
      <c r="D153" s="71">
        <v>285.70999999999998</v>
      </c>
      <c r="E153" s="71"/>
      <c r="F153" s="71">
        <v>397.62</v>
      </c>
      <c r="G153" s="71">
        <v>397.62</v>
      </c>
      <c r="H153" s="71"/>
      <c r="I153" s="71">
        <v>500</v>
      </c>
      <c r="J153" s="71">
        <v>500</v>
      </c>
      <c r="K153" s="71"/>
      <c r="L153" s="71">
        <v>500</v>
      </c>
      <c r="M153" s="71">
        <v>500</v>
      </c>
      <c r="N153" s="71"/>
      <c r="O153" s="71">
        <v>500</v>
      </c>
      <c r="P153" s="71">
        <v>500</v>
      </c>
      <c r="Q153" s="71"/>
      <c r="R153" s="71">
        <v>500</v>
      </c>
      <c r="S153" s="71">
        <v>500</v>
      </c>
      <c r="T153" s="71"/>
      <c r="U153" s="71">
        <v>500</v>
      </c>
      <c r="V153" s="71">
        <v>500</v>
      </c>
      <c r="W153" s="71"/>
      <c r="X153" s="71">
        <v>500</v>
      </c>
      <c r="Y153" s="71">
        <v>500</v>
      </c>
      <c r="Z153" s="71"/>
      <c r="AA153" s="71">
        <v>400</v>
      </c>
      <c r="AB153" s="71">
        <v>400</v>
      </c>
      <c r="AC153" s="71"/>
      <c r="AD153" s="71">
        <v>431.82</v>
      </c>
      <c r="AE153" s="71">
        <v>431.82</v>
      </c>
      <c r="AF153" s="71"/>
      <c r="AG153" s="71">
        <v>500</v>
      </c>
      <c r="AH153" s="71">
        <v>500</v>
      </c>
      <c r="AI153" s="71"/>
      <c r="AJ153" s="71">
        <v>480</v>
      </c>
      <c r="AK153" s="71">
        <v>480</v>
      </c>
      <c r="AL153" s="71"/>
      <c r="AM153" s="124">
        <v>5495.15</v>
      </c>
      <c r="AN153" s="58"/>
      <c r="AO153" s="58"/>
    </row>
    <row r="154" spans="1:41" s="5" customFormat="1" hidden="1">
      <c r="A154" s="77"/>
      <c r="B154" s="78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125"/>
      <c r="AN154" s="56"/>
      <c r="AO154" s="56"/>
    </row>
    <row r="155" spans="1:41" s="5" customFormat="1" ht="25.5">
      <c r="A155" s="113"/>
      <c r="B155" s="70" t="s">
        <v>308</v>
      </c>
      <c r="C155" s="71">
        <v>5942.86</v>
      </c>
      <c r="D155" s="71">
        <v>5942.86</v>
      </c>
      <c r="E155" s="71"/>
      <c r="F155" s="71">
        <v>8270.48</v>
      </c>
      <c r="G155" s="71">
        <v>8270.48</v>
      </c>
      <c r="H155" s="71"/>
      <c r="I155" s="71">
        <v>10400</v>
      </c>
      <c r="J155" s="71">
        <v>10400</v>
      </c>
      <c r="K155" s="71"/>
      <c r="L155" s="71">
        <v>10400</v>
      </c>
      <c r="M155" s="71">
        <v>10400</v>
      </c>
      <c r="N155" s="71"/>
      <c r="O155" s="71">
        <v>10400</v>
      </c>
      <c r="P155" s="71">
        <v>10400</v>
      </c>
      <c r="Q155" s="71"/>
      <c r="R155" s="71">
        <v>10400</v>
      </c>
      <c r="S155" s="71">
        <v>10400</v>
      </c>
      <c r="T155" s="71"/>
      <c r="U155" s="71">
        <v>10400</v>
      </c>
      <c r="V155" s="71">
        <v>10400</v>
      </c>
      <c r="W155" s="71"/>
      <c r="X155" s="71">
        <v>10400</v>
      </c>
      <c r="Y155" s="71">
        <v>10400</v>
      </c>
      <c r="Z155" s="71"/>
      <c r="AA155" s="71">
        <v>8320</v>
      </c>
      <c r="AB155" s="71">
        <v>8320</v>
      </c>
      <c r="AC155" s="71"/>
      <c r="AD155" s="71">
        <v>8981.82</v>
      </c>
      <c r="AE155" s="71">
        <v>8981.82</v>
      </c>
      <c r="AF155" s="71"/>
      <c r="AG155" s="71">
        <v>9927.27</v>
      </c>
      <c r="AH155" s="71">
        <v>9927.27</v>
      </c>
      <c r="AI155" s="71"/>
      <c r="AJ155" s="71">
        <v>8320</v>
      </c>
      <c r="AK155" s="71">
        <v>8320</v>
      </c>
      <c r="AL155" s="71"/>
      <c r="AM155" s="124">
        <v>112162.43</v>
      </c>
      <c r="AN155" s="58"/>
      <c r="AO155" s="58"/>
    </row>
    <row r="156" spans="1:41" s="5" customFormat="1" hidden="1">
      <c r="A156" s="77"/>
      <c r="B156" s="78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125"/>
      <c r="AN156" s="56"/>
      <c r="AO156" s="56"/>
    </row>
    <row r="157" spans="1:41" s="5" customFormat="1" ht="25.5">
      <c r="A157" s="113"/>
      <c r="B157" s="70" t="s">
        <v>309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>
        <v>28379.82</v>
      </c>
      <c r="AE157" s="71">
        <v>28379.82</v>
      </c>
      <c r="AF157" s="71"/>
      <c r="AG157" s="71"/>
      <c r="AH157" s="71"/>
      <c r="AI157" s="71"/>
      <c r="AJ157" s="71"/>
      <c r="AK157" s="71"/>
      <c r="AL157" s="71"/>
      <c r="AM157" s="124">
        <v>28379.82</v>
      </c>
      <c r="AN157" s="58"/>
      <c r="AO157" s="58"/>
    </row>
    <row r="158" spans="1:41" s="5" customFormat="1" hidden="1">
      <c r="A158" s="77"/>
      <c r="B158" s="78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125"/>
      <c r="AN158" s="56"/>
      <c r="AO158" s="56"/>
    </row>
    <row r="159" spans="1:41" s="5" customFormat="1" ht="25.5">
      <c r="A159" s="113"/>
      <c r="B159" s="70" t="s">
        <v>318</v>
      </c>
      <c r="C159" s="71">
        <v>1576.01</v>
      </c>
      <c r="D159" s="71">
        <v>1576.01</v>
      </c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124">
        <v>1576.01</v>
      </c>
      <c r="AN159" s="58"/>
      <c r="AO159" s="58"/>
    </row>
    <row r="160" spans="1:41" s="5" customFormat="1" hidden="1">
      <c r="A160" s="77"/>
      <c r="B160" s="78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125"/>
      <c r="AN160" s="56"/>
      <c r="AO160" s="56"/>
    </row>
    <row r="161" spans="1:41" s="5" customFormat="1" ht="25.5">
      <c r="A161" s="113"/>
      <c r="B161" s="70" t="s">
        <v>310</v>
      </c>
      <c r="C161" s="71">
        <v>3336.75</v>
      </c>
      <c r="D161" s="71">
        <v>3336.75</v>
      </c>
      <c r="E161" s="71"/>
      <c r="F161" s="71">
        <v>4136.1899999999996</v>
      </c>
      <c r="G161" s="71">
        <v>4136.1899999999996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>
        <v>3257.44</v>
      </c>
      <c r="AB161" s="71">
        <v>3257.44</v>
      </c>
      <c r="AC161" s="71"/>
      <c r="AD161" s="71">
        <v>2596.44</v>
      </c>
      <c r="AE161" s="71">
        <v>2596.44</v>
      </c>
      <c r="AF161" s="71"/>
      <c r="AG161" s="71">
        <v>871.62</v>
      </c>
      <c r="AH161" s="71">
        <v>871.62</v>
      </c>
      <c r="AI161" s="71"/>
      <c r="AJ161" s="71">
        <v>3642.6</v>
      </c>
      <c r="AK161" s="71">
        <v>3642.6</v>
      </c>
      <c r="AL161" s="71"/>
      <c r="AM161" s="124">
        <v>17841.04</v>
      </c>
      <c r="AN161" s="58"/>
      <c r="AO161" s="58"/>
    </row>
    <row r="162" spans="1:41" s="5" customFormat="1" hidden="1">
      <c r="A162" s="77"/>
      <c r="B162" s="78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125"/>
      <c r="AN162" s="56"/>
      <c r="AO162" s="56"/>
    </row>
    <row r="163" spans="1:41" s="5" customFormat="1" ht="25.5">
      <c r="A163" s="113"/>
      <c r="B163" s="70" t="s">
        <v>311</v>
      </c>
      <c r="C163" s="71">
        <v>356.57</v>
      </c>
      <c r="D163" s="71">
        <v>356.57</v>
      </c>
      <c r="E163" s="71"/>
      <c r="F163" s="71">
        <v>496.23</v>
      </c>
      <c r="G163" s="71">
        <v>496.23</v>
      </c>
      <c r="H163" s="71"/>
      <c r="I163" s="71">
        <v>624</v>
      </c>
      <c r="J163" s="71">
        <v>624</v>
      </c>
      <c r="K163" s="71"/>
      <c r="L163" s="71">
        <v>624</v>
      </c>
      <c r="M163" s="71">
        <v>624</v>
      </c>
      <c r="N163" s="71"/>
      <c r="O163" s="71">
        <v>624</v>
      </c>
      <c r="P163" s="71">
        <v>624</v>
      </c>
      <c r="Q163" s="71"/>
      <c r="R163" s="71">
        <v>624</v>
      </c>
      <c r="S163" s="71">
        <v>624</v>
      </c>
      <c r="T163" s="71"/>
      <c r="U163" s="71">
        <v>624</v>
      </c>
      <c r="V163" s="71">
        <v>624</v>
      </c>
      <c r="W163" s="71"/>
      <c r="X163" s="71">
        <v>624</v>
      </c>
      <c r="Y163" s="71">
        <v>624</v>
      </c>
      <c r="Z163" s="71"/>
      <c r="AA163" s="71">
        <v>499.2</v>
      </c>
      <c r="AB163" s="71">
        <v>499.2</v>
      </c>
      <c r="AC163" s="71"/>
      <c r="AD163" s="71">
        <v>538.91</v>
      </c>
      <c r="AE163" s="71">
        <v>538.91</v>
      </c>
      <c r="AF163" s="71"/>
      <c r="AG163" s="71">
        <v>666.55</v>
      </c>
      <c r="AH163" s="71">
        <v>666.55</v>
      </c>
      <c r="AI163" s="71"/>
      <c r="AJ163" s="71">
        <v>748.8</v>
      </c>
      <c r="AK163" s="71">
        <v>748.8</v>
      </c>
      <c r="AL163" s="71"/>
      <c r="AM163" s="124">
        <v>7050.26</v>
      </c>
      <c r="AN163" s="58"/>
      <c r="AO163" s="58"/>
    </row>
    <row r="164" spans="1:41" s="5" customFormat="1" hidden="1">
      <c r="A164" s="77"/>
      <c r="B164" s="78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125"/>
      <c r="AN164" s="56"/>
      <c r="AO164" s="56"/>
    </row>
    <row r="165" spans="1:41" s="5" customFormat="1">
      <c r="A165" s="113"/>
      <c r="B165" s="70" t="s">
        <v>312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>
        <v>61.47</v>
      </c>
      <c r="AK165" s="71">
        <v>61.47</v>
      </c>
      <c r="AL165" s="71"/>
      <c r="AM165" s="124">
        <v>61.47</v>
      </c>
      <c r="AN165" s="58"/>
      <c r="AO165" s="58"/>
    </row>
    <row r="166" spans="1:41" s="5" customFormat="1" hidden="1">
      <c r="A166" s="77"/>
      <c r="B166" s="78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125"/>
      <c r="AN166" s="56"/>
      <c r="AO166" s="56"/>
    </row>
    <row r="167" spans="1:41" s="5" customFormat="1" ht="25.5">
      <c r="A167" s="113"/>
      <c r="B167" s="70" t="s">
        <v>326</v>
      </c>
      <c r="C167" s="71">
        <v>891.43</v>
      </c>
      <c r="D167" s="71">
        <v>891.43</v>
      </c>
      <c r="E167" s="71"/>
      <c r="F167" s="71">
        <v>1240.57</v>
      </c>
      <c r="G167" s="71">
        <v>1240.57</v>
      </c>
      <c r="H167" s="71"/>
      <c r="I167" s="71">
        <v>1560</v>
      </c>
      <c r="J167" s="71">
        <v>1560</v>
      </c>
      <c r="K167" s="71"/>
      <c r="L167" s="71">
        <v>1560</v>
      </c>
      <c r="M167" s="71">
        <v>1560</v>
      </c>
      <c r="N167" s="71"/>
      <c r="O167" s="71">
        <v>1560</v>
      </c>
      <c r="P167" s="71">
        <v>1560</v>
      </c>
      <c r="Q167" s="71"/>
      <c r="R167" s="71">
        <v>1560</v>
      </c>
      <c r="S167" s="71">
        <v>1560</v>
      </c>
      <c r="T167" s="71"/>
      <c r="U167" s="71">
        <v>1560</v>
      </c>
      <c r="V167" s="71">
        <v>1560</v>
      </c>
      <c r="W167" s="71"/>
      <c r="X167" s="71">
        <v>1560</v>
      </c>
      <c r="Y167" s="71">
        <v>1560</v>
      </c>
      <c r="Z167" s="71"/>
      <c r="AA167" s="71">
        <v>1248</v>
      </c>
      <c r="AB167" s="71">
        <v>1248</v>
      </c>
      <c r="AC167" s="71"/>
      <c r="AD167" s="71">
        <v>1347.27</v>
      </c>
      <c r="AE167" s="71">
        <v>1347.27</v>
      </c>
      <c r="AF167" s="71"/>
      <c r="AG167" s="71">
        <v>1489.09</v>
      </c>
      <c r="AH167" s="71">
        <v>1489.09</v>
      </c>
      <c r="AI167" s="71"/>
      <c r="AJ167" s="71">
        <v>1248</v>
      </c>
      <c r="AK167" s="71">
        <v>1248</v>
      </c>
      <c r="AL167" s="71"/>
      <c r="AM167" s="124">
        <v>16824.36</v>
      </c>
      <c r="AN167" s="58"/>
      <c r="AO167" s="58"/>
    </row>
    <row r="168" spans="1:41" s="5" customFormat="1" hidden="1">
      <c r="A168" s="77"/>
      <c r="B168" s="78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125"/>
      <c r="AN168" s="56"/>
      <c r="AO168" s="56"/>
    </row>
    <row r="169" spans="1:41" s="5" customFormat="1" ht="25.5">
      <c r="A169" s="113"/>
      <c r="B169" s="70" t="s">
        <v>313</v>
      </c>
      <c r="C169" s="71"/>
      <c r="D169" s="71"/>
      <c r="E169" s="71"/>
      <c r="F169" s="71">
        <v>7106.67</v>
      </c>
      <c r="G169" s="71">
        <v>7106.67</v>
      </c>
      <c r="H169" s="71"/>
      <c r="I169" s="71">
        <v>5200</v>
      </c>
      <c r="J169" s="71">
        <v>5200</v>
      </c>
      <c r="K169" s="71"/>
      <c r="L169" s="71">
        <v>5200</v>
      </c>
      <c r="M169" s="71">
        <v>5200</v>
      </c>
      <c r="N169" s="71"/>
      <c r="O169" s="71">
        <v>5200</v>
      </c>
      <c r="P169" s="71">
        <v>5200</v>
      </c>
      <c r="Q169" s="71"/>
      <c r="R169" s="71">
        <v>5200</v>
      </c>
      <c r="S169" s="71">
        <v>5200</v>
      </c>
      <c r="T169" s="71"/>
      <c r="U169" s="71">
        <v>5200</v>
      </c>
      <c r="V169" s="71">
        <v>5200</v>
      </c>
      <c r="W169" s="71"/>
      <c r="X169" s="71">
        <v>5200</v>
      </c>
      <c r="Y169" s="71">
        <v>5200</v>
      </c>
      <c r="Z169" s="71"/>
      <c r="AA169" s="71">
        <v>4160</v>
      </c>
      <c r="AB169" s="71">
        <v>4160</v>
      </c>
      <c r="AC169" s="71"/>
      <c r="AD169" s="71">
        <v>4490.91</v>
      </c>
      <c r="AE169" s="71">
        <v>4490.91</v>
      </c>
      <c r="AF169" s="71"/>
      <c r="AG169" s="71">
        <v>6452.73</v>
      </c>
      <c r="AH169" s="71">
        <v>6452.73</v>
      </c>
      <c r="AI169" s="71"/>
      <c r="AJ169" s="71">
        <v>5408</v>
      </c>
      <c r="AK169" s="71">
        <v>5408</v>
      </c>
      <c r="AL169" s="71"/>
      <c r="AM169" s="124">
        <v>58818.31</v>
      </c>
      <c r="AN169" s="58"/>
      <c r="AO169" s="58"/>
    </row>
    <row r="170" spans="1:41" s="5" customFormat="1" hidden="1">
      <c r="A170" s="77"/>
      <c r="B170" s="78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125"/>
      <c r="AN170" s="56"/>
      <c r="AO170" s="56"/>
    </row>
    <row r="171" spans="1:41" s="5" customFormat="1">
      <c r="A171" s="113"/>
      <c r="B171" s="70" t="s">
        <v>314</v>
      </c>
      <c r="C171" s="71"/>
      <c r="D171" s="71"/>
      <c r="E171" s="71"/>
      <c r="F171" s="71"/>
      <c r="G171" s="71"/>
      <c r="H171" s="71"/>
      <c r="I171" s="71">
        <v>24613.34</v>
      </c>
      <c r="J171" s="71">
        <v>24613.34</v>
      </c>
      <c r="K171" s="71"/>
      <c r="L171" s="71"/>
      <c r="M171" s="71"/>
      <c r="N171" s="71"/>
      <c r="O171" s="71"/>
      <c r="P171" s="71"/>
      <c r="Q171" s="71"/>
      <c r="R171" s="71">
        <v>37440</v>
      </c>
      <c r="S171" s="71">
        <v>37440</v>
      </c>
      <c r="T171" s="71"/>
      <c r="U171" s="71"/>
      <c r="V171" s="71"/>
      <c r="W171" s="71"/>
      <c r="X171" s="71"/>
      <c r="Y171" s="71"/>
      <c r="Z171" s="71"/>
      <c r="AA171" s="71">
        <v>31200</v>
      </c>
      <c r="AB171" s="71">
        <v>31200</v>
      </c>
      <c r="AC171" s="71"/>
      <c r="AD171" s="71">
        <v>-2080</v>
      </c>
      <c r="AE171" s="71">
        <v>-2080</v>
      </c>
      <c r="AF171" s="71"/>
      <c r="AG171" s="71">
        <v>4963.6400000000003</v>
      </c>
      <c r="AH171" s="71">
        <v>4963.6400000000003</v>
      </c>
      <c r="AI171" s="71"/>
      <c r="AJ171" s="71">
        <v>40782.17</v>
      </c>
      <c r="AK171" s="71">
        <v>40782.17</v>
      </c>
      <c r="AL171" s="71"/>
      <c r="AM171" s="124">
        <v>136919.15</v>
      </c>
      <c r="AN171" s="58"/>
      <c r="AO171" s="58"/>
    </row>
    <row r="172" spans="1:41" s="5" customFormat="1" hidden="1">
      <c r="A172" s="77"/>
      <c r="B172" s="78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125"/>
      <c r="AN172" s="56"/>
      <c r="AO172" s="56"/>
    </row>
    <row r="173" spans="1:41" s="5" customFormat="1" ht="25.5">
      <c r="A173" s="113"/>
      <c r="B173" s="70" t="s">
        <v>327</v>
      </c>
      <c r="C173" s="71"/>
      <c r="D173" s="71"/>
      <c r="E173" s="71"/>
      <c r="F173" s="71"/>
      <c r="G173" s="71"/>
      <c r="H173" s="71"/>
      <c r="I173" s="71">
        <v>5000</v>
      </c>
      <c r="J173" s="71">
        <v>5000</v>
      </c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124">
        <v>5000</v>
      </c>
      <c r="AN173" s="58"/>
      <c r="AO173" s="58"/>
    </row>
    <row r="174" spans="1:41" s="5" customFormat="1" hidden="1">
      <c r="A174" s="77"/>
      <c r="B174" s="7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125"/>
      <c r="AN174" s="56"/>
      <c r="AO174" s="56"/>
    </row>
    <row r="175" spans="1:41" s="5" customFormat="1" ht="13.5" thickBot="1">
      <c r="A175" s="113"/>
      <c r="B175" s="70" t="s">
        <v>315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>
        <v>23668.2</v>
      </c>
      <c r="P175" s="71">
        <v>23668.2</v>
      </c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124">
        <v>23668.2</v>
      </c>
      <c r="AN175" s="58"/>
      <c r="AO175" s="58"/>
    </row>
    <row r="176" spans="1:41" s="5" customFormat="1" ht="13.5" hidden="1" thickBot="1">
      <c r="A176" s="77"/>
      <c r="B176" s="78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125"/>
      <c r="AN176" s="56"/>
      <c r="AO176" s="56"/>
    </row>
    <row r="177" spans="1:41" ht="12.75" customHeight="1">
      <c r="A177" s="8" t="s">
        <v>316</v>
      </c>
      <c r="B177" s="9"/>
      <c r="C177" s="82">
        <f>SUM(Лист1!C153:C176)</f>
        <v>12389.33</v>
      </c>
      <c r="D177" s="82"/>
      <c r="E177" s="83"/>
      <c r="F177" s="82">
        <f>SUM(Лист1!F153:F176)</f>
        <v>21647.760000000002</v>
      </c>
      <c r="G177" s="82"/>
      <c r="H177" s="83"/>
      <c r="I177" s="82">
        <f>SUM(Лист1!I153:I176)</f>
        <v>47897.34</v>
      </c>
      <c r="J177" s="82"/>
      <c r="K177" s="83"/>
      <c r="L177" s="82">
        <f>SUM(Лист1!L153:L176)</f>
        <v>18284</v>
      </c>
      <c r="M177" s="82"/>
      <c r="N177" s="83"/>
      <c r="O177" s="82">
        <f>SUM(Лист1!O153:O176)</f>
        <v>41952.2</v>
      </c>
      <c r="P177" s="82"/>
      <c r="Q177" s="83"/>
      <c r="R177" s="82">
        <f>SUM(Лист1!R153:R176)</f>
        <v>55724</v>
      </c>
      <c r="S177" s="82"/>
      <c r="T177" s="83"/>
      <c r="U177" s="82">
        <f>SUM(Лист1!U153:U176)</f>
        <v>18284</v>
      </c>
      <c r="V177" s="82"/>
      <c r="W177" s="83"/>
      <c r="X177" s="82">
        <f>SUM(Лист1!X153:X176)</f>
        <v>18284</v>
      </c>
      <c r="Y177" s="82"/>
      <c r="Z177" s="83"/>
      <c r="AA177" s="82">
        <f>SUM(Лист1!AA153:AA176)</f>
        <v>49084.639999999999</v>
      </c>
      <c r="AB177" s="82"/>
      <c r="AC177" s="83"/>
      <c r="AD177" s="82">
        <f>SUM(Лист1!AD153:AD176)</f>
        <v>44686.990000000005</v>
      </c>
      <c r="AE177" s="82"/>
      <c r="AF177" s="83"/>
      <c r="AG177" s="82">
        <f>SUM(Лист1!AG153:AG176)</f>
        <v>24870.9</v>
      </c>
      <c r="AH177" s="82"/>
      <c r="AI177" s="83"/>
      <c r="AJ177" s="82">
        <f>SUM(Лист1!AJ153:AJ176)</f>
        <v>60691.039999999994</v>
      </c>
      <c r="AK177" s="82"/>
      <c r="AL177" s="83"/>
      <c r="AM177" s="126">
        <v>413796.2</v>
      </c>
      <c r="AN177" s="58"/>
      <c r="AO177" s="58"/>
    </row>
    <row r="178" spans="1:41" ht="13.5" customHeight="1" thickBot="1">
      <c r="A178" s="86"/>
      <c r="B178" s="10"/>
      <c r="C178" s="87" t="str">
        <f xml:space="preserve"> IF(ISBLANK($A$1),"", CONCATENATE(TEXT(C177/$B$1,"0,00"), " ", $A$1))</f>
        <v/>
      </c>
      <c r="D178" s="87"/>
      <c r="E178" s="88"/>
      <c r="F178" s="87" t="str">
        <f xml:space="preserve"> IF(ISBLANK($A$1),"", CONCATENATE(TEXT(F177/$B$1,"0,00"), " ", $A$1))</f>
        <v/>
      </c>
      <c r="G178" s="87"/>
      <c r="H178" s="88"/>
      <c r="I178" s="87" t="str">
        <f xml:space="preserve"> IF(ISBLANK($A$1),"", CONCATENATE(TEXT(I177/$B$1,"0,00"), " ", $A$1))</f>
        <v/>
      </c>
      <c r="J178" s="87"/>
      <c r="K178" s="88"/>
      <c r="L178" s="87" t="str">
        <f xml:space="preserve"> IF(ISBLANK($A$1),"", CONCATENATE(TEXT(L177/$B$1,"0,00"), " ", $A$1))</f>
        <v/>
      </c>
      <c r="M178" s="87"/>
      <c r="N178" s="88"/>
      <c r="O178" s="87" t="str">
        <f xml:space="preserve"> IF(ISBLANK($A$1),"", CONCATENATE(TEXT(O177/$B$1,"0,00"), " ", $A$1))</f>
        <v/>
      </c>
      <c r="P178" s="87"/>
      <c r="Q178" s="88"/>
      <c r="R178" s="87" t="str">
        <f xml:space="preserve"> IF(ISBLANK($A$1),"", CONCATENATE(TEXT(R177/$B$1,"0,00"), " ", $A$1))</f>
        <v/>
      </c>
      <c r="S178" s="87"/>
      <c r="T178" s="88"/>
      <c r="U178" s="87" t="str">
        <f xml:space="preserve"> IF(ISBLANK($A$1),"", CONCATENATE(TEXT(U177/$B$1,"0,00"), " ", $A$1))</f>
        <v/>
      </c>
      <c r="V178" s="87"/>
      <c r="W178" s="88"/>
      <c r="X178" s="87" t="str">
        <f xml:space="preserve"> IF(ISBLANK($A$1),"", CONCATENATE(TEXT(X177/$B$1,"0,00"), " ", $A$1))</f>
        <v/>
      </c>
      <c r="Y178" s="87"/>
      <c r="Z178" s="88"/>
      <c r="AA178" s="87" t="str">
        <f xml:space="preserve"> IF(ISBLANK($A$1),"", CONCATENATE(TEXT(AA177/$B$1,"0,00"), " ", $A$1))</f>
        <v/>
      </c>
      <c r="AB178" s="87"/>
      <c r="AC178" s="88"/>
      <c r="AD178" s="87" t="str">
        <f xml:space="preserve"> IF(ISBLANK($A$1),"", CONCATENATE(TEXT(AD177/$B$1,"0,00"), " ", $A$1))</f>
        <v/>
      </c>
      <c r="AE178" s="87"/>
      <c r="AF178" s="88"/>
      <c r="AG178" s="87" t="str">
        <f xml:space="preserve"> IF(ISBLANK($A$1),"", CONCATENATE(TEXT(AG177/$B$1,"0,00"), " ", $A$1))</f>
        <v/>
      </c>
      <c r="AH178" s="87"/>
      <c r="AI178" s="88"/>
      <c r="AJ178" s="87" t="str">
        <f xml:space="preserve"> IF(ISBLANK($A$1),"", CONCATENATE(TEXT(AJ177/$B$1,"0,00"), " ", $A$1))</f>
        <v/>
      </c>
      <c r="AK178" s="87"/>
      <c r="AL178" s="88"/>
      <c r="AM178" s="88" t="str">
        <f xml:space="preserve"> IF(ISBLANK($A$1),"", CONCATENATE(TEXT(AM177/$B$1,"0,00"), " ", $A$1))</f>
        <v/>
      </c>
      <c r="AN178" s="56"/>
      <c r="AO178" s="56"/>
    </row>
    <row r="179" spans="1:41" ht="12.75" customHeight="1">
      <c r="A179" s="11" t="str">
        <f>CHAR(160)</f>
        <v> </v>
      </c>
      <c r="B179" s="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56"/>
      <c r="AO179" s="56"/>
    </row>
    <row r="180" spans="1:41" ht="12.75" customHeight="1">
      <c r="A180" s="4"/>
      <c r="B180" s="19"/>
      <c r="C180" s="19"/>
      <c r="D180" s="5"/>
      <c r="E180" s="5"/>
      <c r="F180" s="20"/>
      <c r="G180" s="27"/>
      <c r="H180" s="27"/>
      <c r="I180" s="4"/>
      <c r="J180" s="5"/>
      <c r="K180" s="5"/>
      <c r="L180" s="4"/>
      <c r="M180" s="5"/>
      <c r="N180" s="5"/>
      <c r="O180" s="5"/>
      <c r="P180" s="5"/>
      <c r="Q180" s="5"/>
      <c r="R180" s="5"/>
    </row>
    <row r="181" spans="1:41" ht="8.25" customHeight="1">
      <c r="A181" s="22"/>
      <c r="B181" s="23"/>
      <c r="C181" s="6"/>
      <c r="D181" s="7"/>
      <c r="E181" s="7"/>
      <c r="F181" s="6"/>
      <c r="G181" s="6"/>
      <c r="H181" s="6"/>
      <c r="I181" s="6"/>
      <c r="J181" s="7"/>
      <c r="K181" s="7"/>
      <c r="L181" s="6"/>
      <c r="M181" s="7"/>
      <c r="N181" s="7"/>
      <c r="O181" s="24"/>
      <c r="P181" s="7"/>
      <c r="Q181" s="7"/>
      <c r="R181" s="7"/>
    </row>
    <row r="182" spans="1:41" ht="12.75" customHeight="1">
      <c r="A182" s="51" t="s">
        <v>348</v>
      </c>
      <c r="B182" s="68"/>
      <c r="C182" s="68"/>
      <c r="D182" s="68"/>
      <c r="E182" s="68"/>
      <c r="F182" s="68"/>
      <c r="G182" s="59"/>
      <c r="H182" s="59"/>
      <c r="I182" s="68"/>
      <c r="J182" s="68"/>
      <c r="K182" s="68"/>
      <c r="L182" s="68"/>
      <c r="M182" s="68"/>
      <c r="N182" s="68"/>
      <c r="O182" s="68"/>
      <c r="P182" s="25"/>
      <c r="Q182" s="25"/>
      <c r="R182" s="25"/>
    </row>
    <row r="183" spans="1:41" ht="12.75" customHeight="1">
      <c r="A183" s="6" t="s">
        <v>292</v>
      </c>
      <c r="B183" s="26"/>
      <c r="C183" s="4"/>
      <c r="D183" s="7"/>
      <c r="E183" s="7"/>
      <c r="F183" s="27"/>
      <c r="G183" s="27"/>
      <c r="H183" s="27"/>
      <c r="I183" s="4"/>
      <c r="J183" s="7"/>
      <c r="K183" s="7"/>
      <c r="L183" s="6"/>
      <c r="M183" s="7"/>
      <c r="N183" s="7"/>
      <c r="O183" s="28"/>
      <c r="P183" s="7"/>
      <c r="Q183" s="7"/>
      <c r="R183" s="7"/>
    </row>
    <row r="184" spans="1:41" ht="12.75" customHeight="1" thickBot="1">
      <c r="A184" s="26" t="s">
        <v>328</v>
      </c>
      <c r="B184" s="4"/>
      <c r="C184" s="4"/>
      <c r="D184" s="7"/>
      <c r="E184" s="7"/>
      <c r="F184" s="27"/>
      <c r="G184" s="27"/>
      <c r="H184" s="27"/>
      <c r="I184" s="6"/>
      <c r="J184" s="7"/>
      <c r="K184" s="7"/>
      <c r="L184" s="6"/>
      <c r="M184" s="7"/>
      <c r="N184" s="7"/>
      <c r="O184" s="29"/>
      <c r="P184" s="7"/>
      <c r="Q184" s="7"/>
      <c r="R184" s="7"/>
    </row>
    <row r="185" spans="1:41" ht="27" customHeight="1" thickBot="1">
      <c r="A185" s="43" t="s">
        <v>56</v>
      </c>
      <c r="B185" s="44" t="s">
        <v>253</v>
      </c>
      <c r="C185" s="44" t="s">
        <v>295</v>
      </c>
      <c r="D185" s="44"/>
      <c r="E185" s="44"/>
      <c r="F185" s="44" t="s">
        <v>296</v>
      </c>
      <c r="G185" s="44"/>
      <c r="H185" s="44"/>
      <c r="I185" s="44" t="s">
        <v>294</v>
      </c>
      <c r="J185" s="44"/>
      <c r="K185" s="44"/>
      <c r="L185" s="44" t="s">
        <v>297</v>
      </c>
      <c r="M185" s="44"/>
      <c r="N185" s="44"/>
      <c r="O185" s="44" t="s">
        <v>298</v>
      </c>
      <c r="P185" s="44"/>
      <c r="Q185" s="44"/>
      <c r="R185" s="44" t="s">
        <v>299</v>
      </c>
      <c r="S185" s="44"/>
      <c r="T185" s="44"/>
      <c r="U185" s="44" t="s">
        <v>300</v>
      </c>
      <c r="V185" s="44"/>
      <c r="W185" s="44"/>
      <c r="X185" s="44" t="s">
        <v>301</v>
      </c>
      <c r="Y185" s="44"/>
      <c r="Z185" s="44"/>
      <c r="AA185" s="44" t="s">
        <v>302</v>
      </c>
      <c r="AB185" s="44"/>
      <c r="AC185" s="44"/>
      <c r="AD185" s="44" t="s">
        <v>303</v>
      </c>
      <c r="AE185" s="44"/>
      <c r="AF185" s="44"/>
      <c r="AG185" s="44" t="s">
        <v>304</v>
      </c>
      <c r="AH185" s="44"/>
      <c r="AI185" s="44"/>
      <c r="AJ185" s="44" t="s">
        <v>305</v>
      </c>
      <c r="AK185" s="44"/>
      <c r="AL185" s="44"/>
      <c r="AM185" s="122" t="s">
        <v>254</v>
      </c>
      <c r="AN185" s="60"/>
      <c r="AO185" s="60"/>
    </row>
    <row r="186" spans="1:41" ht="15.75" customHeight="1" thickBot="1">
      <c r="A186" s="49" t="s">
        <v>306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123"/>
      <c r="AN186" s="112"/>
      <c r="AO186" s="112"/>
    </row>
    <row r="187" spans="1:41" s="5" customFormat="1" ht="25.5">
      <c r="A187" s="113"/>
      <c r="B187" s="70" t="s">
        <v>308</v>
      </c>
      <c r="C187" s="71">
        <v>2171</v>
      </c>
      <c r="D187" s="71">
        <v>2171</v>
      </c>
      <c r="E187" s="71"/>
      <c r="F187" s="71">
        <v>2171</v>
      </c>
      <c r="G187" s="71">
        <v>2171</v>
      </c>
      <c r="H187" s="71"/>
      <c r="I187" s="71">
        <v>2171</v>
      </c>
      <c r="J187" s="71">
        <v>2171</v>
      </c>
      <c r="K187" s="71"/>
      <c r="L187" s="71">
        <v>2171</v>
      </c>
      <c r="M187" s="71">
        <v>2171</v>
      </c>
      <c r="N187" s="71"/>
      <c r="O187" s="71">
        <v>1643.22</v>
      </c>
      <c r="P187" s="71">
        <v>1643.22</v>
      </c>
      <c r="Q187" s="71"/>
      <c r="R187" s="71">
        <v>1953.9</v>
      </c>
      <c r="S187" s="71">
        <v>1953.9</v>
      </c>
      <c r="T187" s="71"/>
      <c r="U187" s="71">
        <v>986.82</v>
      </c>
      <c r="V187" s="71">
        <v>986.82</v>
      </c>
      <c r="W187" s="71"/>
      <c r="X187" s="71">
        <v>2072.3200000000002</v>
      </c>
      <c r="Y187" s="71">
        <v>2072.3200000000002</v>
      </c>
      <c r="Z187" s="71"/>
      <c r="AA187" s="71">
        <v>2171</v>
      </c>
      <c r="AB187" s="71">
        <v>2171</v>
      </c>
      <c r="AC187" s="71"/>
      <c r="AD187" s="71">
        <v>2171</v>
      </c>
      <c r="AE187" s="71">
        <v>2171</v>
      </c>
      <c r="AF187" s="71"/>
      <c r="AG187" s="71">
        <v>2171</v>
      </c>
      <c r="AH187" s="71">
        <v>2171</v>
      </c>
      <c r="AI187" s="71"/>
      <c r="AJ187" s="71">
        <v>2171</v>
      </c>
      <c r="AK187" s="71">
        <v>2171</v>
      </c>
      <c r="AL187" s="71"/>
      <c r="AM187" s="124">
        <v>24024.26</v>
      </c>
      <c r="AN187" s="58"/>
      <c r="AO187" s="58"/>
    </row>
    <row r="188" spans="1:41" s="5" customFormat="1" hidden="1">
      <c r="A188" s="77"/>
      <c r="B188" s="78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125"/>
      <c r="AN188" s="56"/>
      <c r="AO188" s="56"/>
    </row>
    <row r="189" spans="1:41" s="5" customFormat="1" ht="25.5">
      <c r="A189" s="113"/>
      <c r="B189" s="70" t="s">
        <v>309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>
        <v>5694.7</v>
      </c>
      <c r="V189" s="71">
        <v>5694.7</v>
      </c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124">
        <v>5694.7</v>
      </c>
      <c r="AN189" s="58"/>
      <c r="AO189" s="58"/>
    </row>
    <row r="190" spans="1:41" s="5" customFormat="1" hidden="1">
      <c r="A190" s="77"/>
      <c r="B190" s="78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125"/>
      <c r="AN190" s="56"/>
      <c r="AO190" s="56"/>
    </row>
    <row r="191" spans="1:41" s="5" customFormat="1" ht="25.5">
      <c r="A191" s="113"/>
      <c r="B191" s="70" t="s">
        <v>310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>
        <v>2688</v>
      </c>
      <c r="V191" s="71">
        <v>2688</v>
      </c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124">
        <v>2688</v>
      </c>
      <c r="AN191" s="58"/>
      <c r="AO191" s="58"/>
    </row>
    <row r="192" spans="1:41" s="5" customFormat="1" hidden="1">
      <c r="A192" s="77"/>
      <c r="B192" s="78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125"/>
      <c r="AN192" s="56"/>
      <c r="AO192" s="56"/>
    </row>
    <row r="193" spans="1:41" s="5" customFormat="1">
      <c r="A193" s="113"/>
      <c r="B193" s="70" t="s">
        <v>312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>
        <v>73.64</v>
      </c>
      <c r="AH193" s="71">
        <v>73.64</v>
      </c>
      <c r="AI193" s="71"/>
      <c r="AJ193" s="71">
        <v>76.84</v>
      </c>
      <c r="AK193" s="71">
        <v>76.84</v>
      </c>
      <c r="AL193" s="71"/>
      <c r="AM193" s="124">
        <v>150.47999999999999</v>
      </c>
      <c r="AN193" s="58"/>
      <c r="AO193" s="58"/>
    </row>
    <row r="194" spans="1:41" s="5" customFormat="1" hidden="1">
      <c r="A194" s="77"/>
      <c r="B194" s="78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125"/>
      <c r="AN194" s="56"/>
      <c r="AO194" s="56"/>
    </row>
    <row r="195" spans="1:41" s="5" customFormat="1" ht="25.5">
      <c r="A195" s="113"/>
      <c r="B195" s="70" t="s">
        <v>320</v>
      </c>
      <c r="C195" s="71">
        <v>1552</v>
      </c>
      <c r="D195" s="71">
        <v>1552</v>
      </c>
      <c r="E195" s="71"/>
      <c r="F195" s="71">
        <v>1552</v>
      </c>
      <c r="G195" s="71">
        <v>1552</v>
      </c>
      <c r="H195" s="71"/>
      <c r="I195" s="71"/>
      <c r="J195" s="71"/>
      <c r="K195" s="71"/>
      <c r="L195" s="71">
        <v>1552</v>
      </c>
      <c r="M195" s="71">
        <v>1552</v>
      </c>
      <c r="N195" s="71"/>
      <c r="O195" s="71">
        <v>1174.69</v>
      </c>
      <c r="P195" s="71">
        <v>1174.69</v>
      </c>
      <c r="Q195" s="71"/>
      <c r="R195" s="71"/>
      <c r="S195" s="71"/>
      <c r="T195" s="71"/>
      <c r="U195" s="71"/>
      <c r="V195" s="71"/>
      <c r="W195" s="71"/>
      <c r="X195" s="71">
        <v>1481.45</v>
      </c>
      <c r="Y195" s="71">
        <v>1481.45</v>
      </c>
      <c r="Z195" s="71"/>
      <c r="AA195" s="71"/>
      <c r="AB195" s="71"/>
      <c r="AC195" s="71"/>
      <c r="AD195" s="71">
        <v>1552</v>
      </c>
      <c r="AE195" s="71">
        <v>1552</v>
      </c>
      <c r="AF195" s="71"/>
      <c r="AG195" s="71"/>
      <c r="AH195" s="71"/>
      <c r="AI195" s="71"/>
      <c r="AJ195" s="71"/>
      <c r="AK195" s="71"/>
      <c r="AL195" s="71"/>
      <c r="AM195" s="124">
        <v>8864.14</v>
      </c>
      <c r="AN195" s="58"/>
      <c r="AO195" s="58"/>
    </row>
    <row r="196" spans="1:41" s="5" customFormat="1" hidden="1">
      <c r="A196" s="77"/>
      <c r="B196" s="78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125"/>
      <c r="AN196" s="56"/>
      <c r="AO196" s="56"/>
    </row>
    <row r="197" spans="1:41" s="5" customFormat="1">
      <c r="A197" s="113"/>
      <c r="B197" s="70" t="s">
        <v>314</v>
      </c>
      <c r="C197" s="71"/>
      <c r="D197" s="71"/>
      <c r="E197" s="71"/>
      <c r="F197" s="71"/>
      <c r="G197" s="71"/>
      <c r="H197" s="71"/>
      <c r="I197" s="71">
        <v>5861.7</v>
      </c>
      <c r="J197" s="71">
        <v>5861.7</v>
      </c>
      <c r="K197" s="71"/>
      <c r="L197" s="71"/>
      <c r="M197" s="71"/>
      <c r="N197" s="71"/>
      <c r="O197" s="71"/>
      <c r="P197" s="71"/>
      <c r="Q197" s="71"/>
      <c r="R197" s="71">
        <v>7498.56</v>
      </c>
      <c r="S197" s="71">
        <v>7498.56</v>
      </c>
      <c r="T197" s="71"/>
      <c r="U197" s="71"/>
      <c r="V197" s="71"/>
      <c r="W197" s="71"/>
      <c r="X197" s="71"/>
      <c r="Y197" s="71"/>
      <c r="Z197" s="71"/>
      <c r="AA197" s="71">
        <v>7845.21</v>
      </c>
      <c r="AB197" s="71">
        <v>7845.21</v>
      </c>
      <c r="AC197" s="71"/>
      <c r="AD197" s="71"/>
      <c r="AE197" s="71"/>
      <c r="AF197" s="71"/>
      <c r="AG197" s="71">
        <v>2171</v>
      </c>
      <c r="AH197" s="71">
        <v>2171</v>
      </c>
      <c r="AI197" s="71"/>
      <c r="AJ197" s="71">
        <v>12166.05</v>
      </c>
      <c r="AK197" s="71">
        <v>12166.05</v>
      </c>
      <c r="AL197" s="71"/>
      <c r="AM197" s="124">
        <v>35542.519999999997</v>
      </c>
      <c r="AN197" s="58"/>
      <c r="AO197" s="58"/>
    </row>
    <row r="198" spans="1:41" s="5" customFormat="1" hidden="1">
      <c r="A198" s="77"/>
      <c r="B198" s="78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125"/>
      <c r="AN198" s="56"/>
      <c r="AO198" s="56"/>
    </row>
    <row r="199" spans="1:41" s="5" customFormat="1" ht="13.5" thickBot="1">
      <c r="A199" s="113"/>
      <c r="B199" s="70" t="s">
        <v>329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>
        <v>1462.28</v>
      </c>
      <c r="P199" s="71">
        <v>1462.28</v>
      </c>
      <c r="Q199" s="71"/>
      <c r="R199" s="71">
        <v>374.28</v>
      </c>
      <c r="S199" s="71">
        <v>374.28</v>
      </c>
      <c r="T199" s="71"/>
      <c r="U199" s="71">
        <v>277.82</v>
      </c>
      <c r="V199" s="71">
        <v>277.82</v>
      </c>
      <c r="W199" s="71"/>
      <c r="X199" s="71">
        <v>195.98</v>
      </c>
      <c r="Y199" s="71">
        <v>195.98</v>
      </c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>
        <v>-438.41</v>
      </c>
      <c r="AK199" s="71">
        <v>-438.41</v>
      </c>
      <c r="AL199" s="71"/>
      <c r="AM199" s="124">
        <v>1871.95</v>
      </c>
      <c r="AN199" s="58"/>
      <c r="AO199" s="58"/>
    </row>
    <row r="200" spans="1:41" s="5" customFormat="1" ht="13.5" hidden="1" thickBot="1">
      <c r="A200" s="77"/>
      <c r="B200" s="78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125"/>
      <c r="AN200" s="56"/>
      <c r="AO200" s="56"/>
    </row>
    <row r="201" spans="1:41" ht="12.75" customHeight="1">
      <c r="A201" s="8" t="s">
        <v>316</v>
      </c>
      <c r="B201" s="9"/>
      <c r="C201" s="82">
        <f>SUM(Лист1!C187:C200)</f>
        <v>3723</v>
      </c>
      <c r="D201" s="82"/>
      <c r="E201" s="83"/>
      <c r="F201" s="82">
        <f>SUM(Лист1!F187:F200)</f>
        <v>3723</v>
      </c>
      <c r="G201" s="82"/>
      <c r="H201" s="83"/>
      <c r="I201" s="82">
        <f>SUM(Лист1!I187:I200)</f>
        <v>8032.7</v>
      </c>
      <c r="J201" s="82"/>
      <c r="K201" s="83"/>
      <c r="L201" s="82">
        <f>SUM(Лист1!L187:L200)</f>
        <v>3723</v>
      </c>
      <c r="M201" s="82"/>
      <c r="N201" s="83"/>
      <c r="O201" s="82">
        <f>SUM(Лист1!O187:O200)</f>
        <v>4280.1899999999996</v>
      </c>
      <c r="P201" s="82"/>
      <c r="Q201" s="83"/>
      <c r="R201" s="82">
        <f>SUM(Лист1!R187:R200)</f>
        <v>9826.7400000000016</v>
      </c>
      <c r="S201" s="82"/>
      <c r="T201" s="83"/>
      <c r="U201" s="82">
        <f>SUM(Лист1!U187:U200)</f>
        <v>9647.34</v>
      </c>
      <c r="V201" s="82"/>
      <c r="W201" s="83"/>
      <c r="X201" s="82">
        <f>SUM(Лист1!X187:X200)</f>
        <v>3749.7500000000005</v>
      </c>
      <c r="Y201" s="82"/>
      <c r="Z201" s="83"/>
      <c r="AA201" s="82">
        <f>SUM(Лист1!AA187:AA200)</f>
        <v>10016.209999999999</v>
      </c>
      <c r="AB201" s="82"/>
      <c r="AC201" s="83"/>
      <c r="AD201" s="82">
        <f>SUM(Лист1!AD187:AD200)</f>
        <v>3723</v>
      </c>
      <c r="AE201" s="82"/>
      <c r="AF201" s="83"/>
      <c r="AG201" s="82">
        <f>SUM(Лист1!AG187:AG200)</f>
        <v>4415.6399999999994</v>
      </c>
      <c r="AH201" s="82"/>
      <c r="AI201" s="83"/>
      <c r="AJ201" s="82">
        <f>SUM(Лист1!AJ187:AJ200)</f>
        <v>13975.48</v>
      </c>
      <c r="AK201" s="82"/>
      <c r="AL201" s="83"/>
      <c r="AM201" s="126">
        <v>78836.05</v>
      </c>
      <c r="AN201" s="58"/>
      <c r="AO201" s="58"/>
    </row>
    <row r="202" spans="1:41" ht="13.5" customHeight="1" thickBot="1">
      <c r="A202" s="86"/>
      <c r="B202" s="10"/>
      <c r="C202" s="87" t="str">
        <f xml:space="preserve"> IF(ISBLANK($A$1),"", CONCATENATE(TEXT(C201/$B$1,"0,00"), " ", $A$1))</f>
        <v/>
      </c>
      <c r="D202" s="87"/>
      <c r="E202" s="88"/>
      <c r="F202" s="87" t="str">
        <f xml:space="preserve"> IF(ISBLANK($A$1),"", CONCATENATE(TEXT(F201/$B$1,"0,00"), " ", $A$1))</f>
        <v/>
      </c>
      <c r="G202" s="87"/>
      <c r="H202" s="88"/>
      <c r="I202" s="87" t="str">
        <f xml:space="preserve"> IF(ISBLANK($A$1),"", CONCATENATE(TEXT(I201/$B$1,"0,00"), " ", $A$1))</f>
        <v/>
      </c>
      <c r="J202" s="87"/>
      <c r="K202" s="88"/>
      <c r="L202" s="87" t="str">
        <f xml:space="preserve"> IF(ISBLANK($A$1),"", CONCATENATE(TEXT(L201/$B$1,"0,00"), " ", $A$1))</f>
        <v/>
      </c>
      <c r="M202" s="87"/>
      <c r="N202" s="88"/>
      <c r="O202" s="87" t="str">
        <f xml:space="preserve"> IF(ISBLANK($A$1),"", CONCATENATE(TEXT(O201/$B$1,"0,00"), " ", $A$1))</f>
        <v/>
      </c>
      <c r="P202" s="87"/>
      <c r="Q202" s="88"/>
      <c r="R202" s="87" t="str">
        <f xml:space="preserve"> IF(ISBLANK($A$1),"", CONCATENATE(TEXT(R201/$B$1,"0,00"), " ", $A$1))</f>
        <v/>
      </c>
      <c r="S202" s="87"/>
      <c r="T202" s="88"/>
      <c r="U202" s="87" t="str">
        <f xml:space="preserve"> IF(ISBLANK($A$1),"", CONCATENATE(TEXT(U201/$B$1,"0,00"), " ", $A$1))</f>
        <v/>
      </c>
      <c r="V202" s="87"/>
      <c r="W202" s="88"/>
      <c r="X202" s="87" t="str">
        <f xml:space="preserve"> IF(ISBLANK($A$1),"", CONCATENATE(TEXT(X201/$B$1,"0,00"), " ", $A$1))</f>
        <v/>
      </c>
      <c r="Y202" s="87"/>
      <c r="Z202" s="88"/>
      <c r="AA202" s="87" t="str">
        <f xml:space="preserve"> IF(ISBLANK($A$1),"", CONCATENATE(TEXT(AA201/$B$1,"0,00"), " ", $A$1))</f>
        <v/>
      </c>
      <c r="AB202" s="87"/>
      <c r="AC202" s="88"/>
      <c r="AD202" s="87" t="str">
        <f xml:space="preserve"> IF(ISBLANK($A$1),"", CONCATENATE(TEXT(AD201/$B$1,"0,00"), " ", $A$1))</f>
        <v/>
      </c>
      <c r="AE202" s="87"/>
      <c r="AF202" s="88"/>
      <c r="AG202" s="87" t="str">
        <f xml:space="preserve"> IF(ISBLANK($A$1),"", CONCATENATE(TEXT(AG201/$B$1,"0,00"), " ", $A$1))</f>
        <v/>
      </c>
      <c r="AH202" s="87"/>
      <c r="AI202" s="88"/>
      <c r="AJ202" s="87" t="str">
        <f xml:space="preserve"> IF(ISBLANK($A$1),"", CONCATENATE(TEXT(AJ201/$B$1,"0,00"), " ", $A$1))</f>
        <v/>
      </c>
      <c r="AK202" s="87"/>
      <c r="AL202" s="88"/>
      <c r="AM202" s="88" t="str">
        <f xml:space="preserve"> IF(ISBLANK($A$1),"", CONCATENATE(TEXT(AM201/$B$1,"0,00"), " ", $A$1))</f>
        <v/>
      </c>
      <c r="AN202" s="56"/>
      <c r="AO202" s="56"/>
    </row>
    <row r="203" spans="1:41" ht="12.75" customHeight="1">
      <c r="A203" s="4"/>
      <c r="B203" s="19"/>
      <c r="C203" s="19"/>
      <c r="D203" s="5"/>
      <c r="E203" s="5"/>
      <c r="F203" s="20"/>
      <c r="G203" s="27"/>
      <c r="H203" s="27"/>
      <c r="I203" s="4"/>
      <c r="J203" s="5"/>
      <c r="K203" s="5"/>
      <c r="L203" s="4"/>
      <c r="M203" s="5"/>
      <c r="N203" s="5"/>
      <c r="O203" s="5"/>
      <c r="P203" s="5"/>
      <c r="Q203" s="5"/>
      <c r="R203" s="5"/>
    </row>
    <row r="204" spans="1:41" ht="8.25" customHeight="1">
      <c r="A204" s="22"/>
      <c r="B204" s="23"/>
      <c r="C204" s="6"/>
      <c r="D204" s="7"/>
      <c r="E204" s="7"/>
      <c r="F204" s="6"/>
      <c r="G204" s="6"/>
      <c r="H204" s="6"/>
      <c r="I204" s="6"/>
      <c r="J204" s="7"/>
      <c r="K204" s="7"/>
      <c r="L204" s="6"/>
      <c r="M204" s="7"/>
      <c r="N204" s="7"/>
      <c r="O204" s="24"/>
      <c r="P204" s="7"/>
      <c r="Q204" s="7"/>
      <c r="R204" s="7"/>
    </row>
    <row r="205" spans="1:41" ht="12.75" customHeight="1">
      <c r="A205" s="51" t="s">
        <v>349</v>
      </c>
      <c r="B205" s="68"/>
      <c r="C205" s="68"/>
      <c r="D205" s="68"/>
      <c r="E205" s="68"/>
      <c r="F205" s="68"/>
      <c r="G205" s="59"/>
      <c r="H205" s="59"/>
      <c r="I205" s="68"/>
      <c r="J205" s="68"/>
      <c r="K205" s="68"/>
      <c r="L205" s="68"/>
      <c r="M205" s="68"/>
      <c r="N205" s="68"/>
      <c r="O205" s="68"/>
      <c r="P205" s="25"/>
      <c r="Q205" s="25"/>
      <c r="R205" s="25"/>
    </row>
    <row r="206" spans="1:41" ht="12.75" customHeight="1">
      <c r="A206" s="6" t="s">
        <v>292</v>
      </c>
      <c r="B206" s="26"/>
      <c r="C206" s="4"/>
      <c r="D206" s="7"/>
      <c r="E206" s="7"/>
      <c r="F206" s="27"/>
      <c r="G206" s="27"/>
      <c r="H206" s="27"/>
      <c r="I206" s="4"/>
      <c r="J206" s="7"/>
      <c r="K206" s="7"/>
      <c r="L206" s="6"/>
      <c r="M206" s="7"/>
      <c r="N206" s="7"/>
      <c r="O206" s="28"/>
      <c r="P206" s="7"/>
      <c r="Q206" s="7"/>
      <c r="R206" s="7"/>
    </row>
    <row r="207" spans="1:41" ht="12.75" customHeight="1" thickBot="1">
      <c r="A207" s="26" t="s">
        <v>330</v>
      </c>
      <c r="B207" s="4"/>
      <c r="C207" s="4"/>
      <c r="D207" s="7"/>
      <c r="E207" s="7"/>
      <c r="F207" s="27"/>
      <c r="G207" s="27"/>
      <c r="H207" s="27"/>
      <c r="I207" s="6"/>
      <c r="J207" s="7"/>
      <c r="K207" s="7"/>
      <c r="L207" s="6"/>
      <c r="M207" s="7"/>
      <c r="N207" s="7"/>
      <c r="O207" s="29"/>
      <c r="P207" s="7"/>
      <c r="Q207" s="7"/>
      <c r="R207" s="7"/>
    </row>
    <row r="208" spans="1:41" ht="27" customHeight="1" thickBot="1">
      <c r="A208" s="43" t="s">
        <v>56</v>
      </c>
      <c r="B208" s="44" t="s">
        <v>253</v>
      </c>
      <c r="C208" s="44" t="s">
        <v>295</v>
      </c>
      <c r="D208" s="44"/>
      <c r="E208" s="44"/>
      <c r="F208" s="44" t="s">
        <v>296</v>
      </c>
      <c r="G208" s="44"/>
      <c r="H208" s="44"/>
      <c r="I208" s="44" t="s">
        <v>294</v>
      </c>
      <c r="J208" s="44"/>
      <c r="K208" s="44"/>
      <c r="L208" s="44" t="s">
        <v>297</v>
      </c>
      <c r="M208" s="44"/>
      <c r="N208" s="44"/>
      <c r="O208" s="44" t="s">
        <v>298</v>
      </c>
      <c r="P208" s="44"/>
      <c r="Q208" s="44"/>
      <c r="R208" s="44" t="s">
        <v>299</v>
      </c>
      <c r="S208" s="44"/>
      <c r="T208" s="44"/>
      <c r="U208" s="44" t="s">
        <v>300</v>
      </c>
      <c r="V208" s="44"/>
      <c r="W208" s="44"/>
      <c r="X208" s="44" t="s">
        <v>301</v>
      </c>
      <c r="Y208" s="44"/>
      <c r="Z208" s="44"/>
      <c r="AA208" s="44" t="s">
        <v>302</v>
      </c>
      <c r="AB208" s="44"/>
      <c r="AC208" s="44"/>
      <c r="AD208" s="44" t="s">
        <v>303</v>
      </c>
      <c r="AE208" s="44"/>
      <c r="AF208" s="44"/>
      <c r="AG208" s="44" t="s">
        <v>304</v>
      </c>
      <c r="AH208" s="44"/>
      <c r="AI208" s="44"/>
      <c r="AJ208" s="44" t="s">
        <v>305</v>
      </c>
      <c r="AK208" s="44"/>
      <c r="AL208" s="44"/>
      <c r="AM208" s="122" t="s">
        <v>254</v>
      </c>
      <c r="AN208" s="60"/>
      <c r="AO208" s="60"/>
    </row>
    <row r="209" spans="1:41" ht="15.75" customHeight="1" thickBot="1">
      <c r="A209" s="49" t="s">
        <v>306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123"/>
      <c r="AN209" s="112"/>
      <c r="AO209" s="112"/>
    </row>
    <row r="210" spans="1:41" s="5" customFormat="1">
      <c r="A210" s="113"/>
      <c r="B210" s="70" t="s">
        <v>307</v>
      </c>
      <c r="C210" s="71">
        <v>123.81</v>
      </c>
      <c r="D210" s="71">
        <v>123.81</v>
      </c>
      <c r="E210" s="71"/>
      <c r="F210" s="71">
        <v>200</v>
      </c>
      <c r="G210" s="71">
        <v>200</v>
      </c>
      <c r="H210" s="71"/>
      <c r="I210" s="71">
        <v>200</v>
      </c>
      <c r="J210" s="71">
        <v>200</v>
      </c>
      <c r="K210" s="71"/>
      <c r="L210" s="71">
        <v>178.95</v>
      </c>
      <c r="M210" s="71">
        <v>178.95</v>
      </c>
      <c r="N210" s="71"/>
      <c r="O210" s="71">
        <v>200</v>
      </c>
      <c r="P210" s="71">
        <v>200</v>
      </c>
      <c r="Q210" s="71"/>
      <c r="R210" s="71">
        <v>200</v>
      </c>
      <c r="S210" s="71">
        <v>200</v>
      </c>
      <c r="T210" s="71"/>
      <c r="U210" s="71">
        <v>200</v>
      </c>
      <c r="V210" s="71">
        <v>200</v>
      </c>
      <c r="W210" s="71"/>
      <c r="X210" s="71">
        <v>118.18</v>
      </c>
      <c r="Y210" s="71">
        <v>118.18</v>
      </c>
      <c r="Z210" s="71"/>
      <c r="AA210" s="71">
        <v>170</v>
      </c>
      <c r="AB210" s="71">
        <v>170</v>
      </c>
      <c r="AC210" s="71"/>
      <c r="AD210" s="71">
        <v>200</v>
      </c>
      <c r="AE210" s="71">
        <v>200</v>
      </c>
      <c r="AF210" s="71"/>
      <c r="AG210" s="71">
        <v>200</v>
      </c>
      <c r="AH210" s="71">
        <v>200</v>
      </c>
      <c r="AI210" s="71"/>
      <c r="AJ210" s="71">
        <v>200</v>
      </c>
      <c r="AK210" s="71">
        <v>200</v>
      </c>
      <c r="AL210" s="71"/>
      <c r="AM210" s="124">
        <v>2190.94</v>
      </c>
      <c r="AN210" s="58"/>
      <c r="AO210" s="58"/>
    </row>
    <row r="211" spans="1:41" s="5" customFormat="1" hidden="1">
      <c r="A211" s="77"/>
      <c r="B211" s="78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125"/>
      <c r="AN211" s="56"/>
      <c r="AO211" s="56"/>
    </row>
    <row r="212" spans="1:41" s="5" customFormat="1" ht="25.5">
      <c r="A212" s="113"/>
      <c r="B212" s="70" t="s">
        <v>308</v>
      </c>
      <c r="C212" s="71">
        <v>2723.81</v>
      </c>
      <c r="D212" s="71">
        <v>2723.81</v>
      </c>
      <c r="E212" s="71"/>
      <c r="F212" s="71">
        <v>4400</v>
      </c>
      <c r="G212" s="71">
        <v>4400</v>
      </c>
      <c r="H212" s="71"/>
      <c r="I212" s="71">
        <v>4400</v>
      </c>
      <c r="J212" s="71">
        <v>4400</v>
      </c>
      <c r="K212" s="71"/>
      <c r="L212" s="71">
        <v>3936.84</v>
      </c>
      <c r="M212" s="71">
        <v>3936.84</v>
      </c>
      <c r="N212" s="71"/>
      <c r="O212" s="71">
        <v>4400</v>
      </c>
      <c r="P212" s="71">
        <v>4400</v>
      </c>
      <c r="Q212" s="71"/>
      <c r="R212" s="71">
        <v>4400</v>
      </c>
      <c r="S212" s="71">
        <v>4400</v>
      </c>
      <c r="T212" s="71"/>
      <c r="U212" s="71">
        <v>4400</v>
      </c>
      <c r="V212" s="71">
        <v>4400</v>
      </c>
      <c r="W212" s="71"/>
      <c r="X212" s="71">
        <v>2600</v>
      </c>
      <c r="Y212" s="71">
        <v>2600</v>
      </c>
      <c r="Z212" s="71"/>
      <c r="AA212" s="71">
        <v>3740</v>
      </c>
      <c r="AB212" s="71">
        <v>3740</v>
      </c>
      <c r="AC212" s="71"/>
      <c r="AD212" s="71">
        <v>4400</v>
      </c>
      <c r="AE212" s="71">
        <v>4400</v>
      </c>
      <c r="AF212" s="71"/>
      <c r="AG212" s="71">
        <v>4400</v>
      </c>
      <c r="AH212" s="71">
        <v>4400</v>
      </c>
      <c r="AI212" s="71"/>
      <c r="AJ212" s="71">
        <v>4400</v>
      </c>
      <c r="AK212" s="71">
        <v>4400</v>
      </c>
      <c r="AL212" s="71"/>
      <c r="AM212" s="124">
        <v>48200.65</v>
      </c>
      <c r="AN212" s="58"/>
      <c r="AO212" s="58"/>
    </row>
    <row r="213" spans="1:41" s="5" customFormat="1" hidden="1">
      <c r="A213" s="77"/>
      <c r="B213" s="78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125"/>
      <c r="AN213" s="56"/>
      <c r="AO213" s="56"/>
    </row>
    <row r="214" spans="1:41" s="5" customFormat="1" ht="25.5">
      <c r="A214" s="113"/>
      <c r="B214" s="70" t="s">
        <v>309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>
        <v>6929.16</v>
      </c>
      <c r="Y214" s="71">
        <v>6929.16</v>
      </c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124">
        <v>6929.16</v>
      </c>
      <c r="AN214" s="58"/>
      <c r="AO214" s="58"/>
    </row>
    <row r="215" spans="1:41" s="5" customFormat="1" hidden="1">
      <c r="A215" s="77"/>
      <c r="B215" s="78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125"/>
      <c r="AN215" s="56"/>
      <c r="AO215" s="56"/>
    </row>
    <row r="216" spans="1:41" s="5" customFormat="1" ht="25.5">
      <c r="A216" s="113"/>
      <c r="B216" s="70" t="s">
        <v>318</v>
      </c>
      <c r="C216" s="71"/>
      <c r="D216" s="71"/>
      <c r="E216" s="71"/>
      <c r="F216" s="71">
        <v>948.56</v>
      </c>
      <c r="G216" s="71">
        <v>948.56</v>
      </c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124">
        <v>948.56</v>
      </c>
      <c r="AN216" s="58"/>
      <c r="AO216" s="58"/>
    </row>
    <row r="217" spans="1:41" s="5" customFormat="1" hidden="1">
      <c r="A217" s="77"/>
      <c r="B217" s="78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125"/>
      <c r="AN217" s="56"/>
      <c r="AO217" s="56"/>
    </row>
    <row r="218" spans="1:41" s="5" customFormat="1">
      <c r="A218" s="113"/>
      <c r="B218" s="70" t="s">
        <v>323</v>
      </c>
      <c r="C218" s="71"/>
      <c r="D218" s="71"/>
      <c r="E218" s="71"/>
      <c r="F218" s="71">
        <v>948.56</v>
      </c>
      <c r="G218" s="71">
        <v>948.56</v>
      </c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124">
        <v>948.56</v>
      </c>
      <c r="AN218" s="58"/>
      <c r="AO218" s="58"/>
    </row>
    <row r="219" spans="1:41" s="5" customFormat="1" hidden="1">
      <c r="A219" s="77"/>
      <c r="B219" s="78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125"/>
      <c r="AN219" s="56"/>
      <c r="AO219" s="56"/>
    </row>
    <row r="220" spans="1:41" s="5" customFormat="1" ht="25.5">
      <c r="A220" s="113"/>
      <c r="B220" s="70" t="s">
        <v>310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>
        <v>521.4</v>
      </c>
      <c r="M220" s="71">
        <v>521.4</v>
      </c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>
        <v>4320.16</v>
      </c>
      <c r="Y220" s="71">
        <v>4320.16</v>
      </c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124">
        <v>4841.5600000000004</v>
      </c>
      <c r="AN220" s="58"/>
      <c r="AO220" s="58"/>
    </row>
    <row r="221" spans="1:41" s="5" customFormat="1" hidden="1">
      <c r="A221" s="77"/>
      <c r="B221" s="78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125"/>
      <c r="AN221" s="56"/>
      <c r="AO221" s="56"/>
    </row>
    <row r="222" spans="1:41" s="5" customFormat="1" ht="25.5">
      <c r="A222" s="113"/>
      <c r="B222" s="70" t="s">
        <v>311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>
        <v>132</v>
      </c>
      <c r="S222" s="71">
        <v>132</v>
      </c>
      <c r="T222" s="71"/>
      <c r="U222" s="71">
        <v>132</v>
      </c>
      <c r="V222" s="71">
        <v>132</v>
      </c>
      <c r="W222" s="71"/>
      <c r="X222" s="71">
        <v>78</v>
      </c>
      <c r="Y222" s="71">
        <v>78</v>
      </c>
      <c r="Z222" s="71"/>
      <c r="AA222" s="71">
        <v>112.2</v>
      </c>
      <c r="AB222" s="71">
        <v>112.2</v>
      </c>
      <c r="AC222" s="71"/>
      <c r="AD222" s="71">
        <v>132</v>
      </c>
      <c r="AE222" s="71">
        <v>132</v>
      </c>
      <c r="AF222" s="71"/>
      <c r="AG222" s="71">
        <v>132</v>
      </c>
      <c r="AH222" s="71">
        <v>132</v>
      </c>
      <c r="AI222" s="71"/>
      <c r="AJ222" s="71">
        <v>132</v>
      </c>
      <c r="AK222" s="71">
        <v>132</v>
      </c>
      <c r="AL222" s="71"/>
      <c r="AM222" s="124">
        <v>850.2</v>
      </c>
      <c r="AN222" s="58"/>
      <c r="AO222" s="58"/>
    </row>
    <row r="223" spans="1:41" s="5" customFormat="1" hidden="1">
      <c r="A223" s="77"/>
      <c r="B223" s="78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125"/>
      <c r="AN223" s="56"/>
      <c r="AO223" s="56"/>
    </row>
    <row r="224" spans="1:41" s="5" customFormat="1">
      <c r="A224" s="113"/>
      <c r="B224" s="70" t="s">
        <v>312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>
        <v>73.64</v>
      </c>
      <c r="AH224" s="71">
        <v>73.64</v>
      </c>
      <c r="AI224" s="71"/>
      <c r="AJ224" s="71">
        <v>76.84</v>
      </c>
      <c r="AK224" s="71">
        <v>76.84</v>
      </c>
      <c r="AL224" s="71"/>
      <c r="AM224" s="124">
        <v>150.47999999999999</v>
      </c>
      <c r="AN224" s="58"/>
      <c r="AO224" s="58"/>
    </row>
    <row r="225" spans="1:41" s="5" customFormat="1" hidden="1">
      <c r="A225" s="77"/>
      <c r="B225" s="78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125"/>
      <c r="AN225" s="56"/>
      <c r="AO225" s="56"/>
    </row>
    <row r="226" spans="1:41" s="5" customFormat="1" ht="25.5">
      <c r="A226" s="113"/>
      <c r="B226" s="70" t="s">
        <v>313</v>
      </c>
      <c r="C226" s="71">
        <v>272.38</v>
      </c>
      <c r="D226" s="71">
        <v>272.38</v>
      </c>
      <c r="E226" s="71"/>
      <c r="F226" s="71">
        <v>660</v>
      </c>
      <c r="G226" s="71">
        <v>660</v>
      </c>
      <c r="H226" s="71"/>
      <c r="I226" s="71">
        <v>660</v>
      </c>
      <c r="J226" s="71">
        <v>660</v>
      </c>
      <c r="K226" s="71"/>
      <c r="L226" s="71">
        <v>590.53</v>
      </c>
      <c r="M226" s="71">
        <v>590.53</v>
      </c>
      <c r="N226" s="71"/>
      <c r="O226" s="71">
        <v>660</v>
      </c>
      <c r="P226" s="71">
        <v>660</v>
      </c>
      <c r="Q226" s="71"/>
      <c r="R226" s="71">
        <v>660</v>
      </c>
      <c r="S226" s="71">
        <v>660</v>
      </c>
      <c r="T226" s="71"/>
      <c r="U226" s="71">
        <v>660</v>
      </c>
      <c r="V226" s="71">
        <v>660</v>
      </c>
      <c r="W226" s="71"/>
      <c r="X226" s="71">
        <v>390</v>
      </c>
      <c r="Y226" s="71">
        <v>390</v>
      </c>
      <c r="Z226" s="71"/>
      <c r="AA226" s="71">
        <v>561</v>
      </c>
      <c r="AB226" s="71">
        <v>561</v>
      </c>
      <c r="AC226" s="71"/>
      <c r="AD226" s="71">
        <v>660</v>
      </c>
      <c r="AE226" s="71">
        <v>660</v>
      </c>
      <c r="AF226" s="71"/>
      <c r="AG226" s="71">
        <v>1320</v>
      </c>
      <c r="AH226" s="71">
        <v>1320</v>
      </c>
      <c r="AI226" s="71"/>
      <c r="AJ226" s="71">
        <v>1320</v>
      </c>
      <c r="AK226" s="71">
        <v>1320</v>
      </c>
      <c r="AL226" s="71"/>
      <c r="AM226" s="124">
        <v>8413.91</v>
      </c>
      <c r="AN226" s="58"/>
      <c r="AO226" s="58"/>
    </row>
    <row r="227" spans="1:41" s="5" customFormat="1" hidden="1">
      <c r="A227" s="77"/>
      <c r="B227" s="78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125"/>
      <c r="AN227" s="56"/>
      <c r="AO227" s="56"/>
    </row>
    <row r="228" spans="1:41" s="5" customFormat="1">
      <c r="A228" s="113"/>
      <c r="B228" s="70" t="s">
        <v>314</v>
      </c>
      <c r="C228" s="71"/>
      <c r="D228" s="71"/>
      <c r="E228" s="71"/>
      <c r="F228" s="71"/>
      <c r="G228" s="71"/>
      <c r="H228" s="71"/>
      <c r="I228" s="71">
        <v>8066.67</v>
      </c>
      <c r="J228" s="71">
        <v>8066.67</v>
      </c>
      <c r="K228" s="71"/>
      <c r="L228" s="71"/>
      <c r="M228" s="71"/>
      <c r="N228" s="71"/>
      <c r="O228" s="71"/>
      <c r="P228" s="71"/>
      <c r="Q228" s="71"/>
      <c r="R228" s="71">
        <v>8915.7900000000009</v>
      </c>
      <c r="S228" s="71">
        <v>8915.7900000000009</v>
      </c>
      <c r="T228" s="71"/>
      <c r="U228" s="71"/>
      <c r="V228" s="71"/>
      <c r="W228" s="71"/>
      <c r="X228" s="71"/>
      <c r="Y228" s="71"/>
      <c r="Z228" s="71"/>
      <c r="AA228" s="71">
        <v>3222</v>
      </c>
      <c r="AB228" s="71">
        <v>3222</v>
      </c>
      <c r="AC228" s="71"/>
      <c r="AD228" s="71"/>
      <c r="AE228" s="71"/>
      <c r="AF228" s="71"/>
      <c r="AG228" s="71">
        <v>2200</v>
      </c>
      <c r="AH228" s="71">
        <v>2200</v>
      </c>
      <c r="AI228" s="71"/>
      <c r="AJ228" s="71">
        <v>14955</v>
      </c>
      <c r="AK228" s="71">
        <v>14955</v>
      </c>
      <c r="AL228" s="71"/>
      <c r="AM228" s="124">
        <v>37359.46</v>
      </c>
      <c r="AN228" s="58"/>
      <c r="AO228" s="58"/>
    </row>
    <row r="229" spans="1:41" s="5" customFormat="1" hidden="1">
      <c r="A229" s="77"/>
      <c r="B229" s="78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125"/>
      <c r="AN229" s="56"/>
      <c r="AO229" s="56"/>
    </row>
    <row r="230" spans="1:41" s="5" customFormat="1" ht="13.5" thickBot="1">
      <c r="A230" s="113"/>
      <c r="B230" s="70" t="s">
        <v>315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>
        <v>5391.98</v>
      </c>
      <c r="AB230" s="71">
        <v>5391.98</v>
      </c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124">
        <v>5391.98</v>
      </c>
      <c r="AN230" s="58"/>
      <c r="AO230" s="58"/>
    </row>
    <row r="231" spans="1:41" s="5" customFormat="1" ht="13.5" hidden="1" thickBot="1">
      <c r="A231" s="77"/>
      <c r="B231" s="78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125"/>
      <c r="AN231" s="56"/>
      <c r="AO231" s="56"/>
    </row>
    <row r="232" spans="1:41" ht="12.75" customHeight="1">
      <c r="A232" s="8" t="s">
        <v>316</v>
      </c>
      <c r="B232" s="9"/>
      <c r="C232" s="82">
        <f>SUM(Лист1!C210:C231)</f>
        <v>3120</v>
      </c>
      <c r="D232" s="82"/>
      <c r="E232" s="83"/>
      <c r="F232" s="82">
        <f>SUM(Лист1!F210:F231)</f>
        <v>7157.119999999999</v>
      </c>
      <c r="G232" s="82"/>
      <c r="H232" s="83"/>
      <c r="I232" s="82">
        <f>SUM(Лист1!I210:I231)</f>
        <v>13326.67</v>
      </c>
      <c r="J232" s="82"/>
      <c r="K232" s="83"/>
      <c r="L232" s="82">
        <f>SUM(Лист1!L210:L231)</f>
        <v>5227.7199999999993</v>
      </c>
      <c r="M232" s="82"/>
      <c r="N232" s="83"/>
      <c r="O232" s="82">
        <f>SUM(Лист1!O210:O231)</f>
        <v>5260</v>
      </c>
      <c r="P232" s="82"/>
      <c r="Q232" s="83"/>
      <c r="R232" s="82">
        <f>SUM(Лист1!R210:R231)</f>
        <v>14307.79</v>
      </c>
      <c r="S232" s="82"/>
      <c r="T232" s="83"/>
      <c r="U232" s="82">
        <f>SUM(Лист1!U210:U231)</f>
        <v>5392</v>
      </c>
      <c r="V232" s="82"/>
      <c r="W232" s="83"/>
      <c r="X232" s="82">
        <f>SUM(Лист1!X210:X231)</f>
        <v>14435.5</v>
      </c>
      <c r="Y232" s="82"/>
      <c r="Z232" s="83"/>
      <c r="AA232" s="82">
        <f>SUM(Лист1!AA210:AA231)</f>
        <v>13197.18</v>
      </c>
      <c r="AB232" s="82"/>
      <c r="AC232" s="83"/>
      <c r="AD232" s="82">
        <f>SUM(Лист1!AD210:AD231)</f>
        <v>5392</v>
      </c>
      <c r="AE232" s="82"/>
      <c r="AF232" s="83"/>
      <c r="AG232" s="82">
        <f>SUM(Лист1!AG210:AG231)</f>
        <v>8325.64</v>
      </c>
      <c r="AH232" s="82"/>
      <c r="AI232" s="83"/>
      <c r="AJ232" s="82">
        <f>SUM(Лист1!AJ210:AJ231)</f>
        <v>21083.84</v>
      </c>
      <c r="AK232" s="82"/>
      <c r="AL232" s="83"/>
      <c r="AM232" s="126">
        <v>116225.46</v>
      </c>
      <c r="AN232" s="58"/>
      <c r="AO232" s="58"/>
    </row>
    <row r="233" spans="1:41" ht="13.5" customHeight="1" thickBot="1">
      <c r="A233" s="86"/>
      <c r="B233" s="10"/>
      <c r="C233" s="87" t="str">
        <f xml:space="preserve"> IF(ISBLANK($A$1),"", CONCATENATE(TEXT(C232/$B$1,"0,00"), " ", $A$1))</f>
        <v/>
      </c>
      <c r="D233" s="87"/>
      <c r="E233" s="88"/>
      <c r="F233" s="87" t="str">
        <f xml:space="preserve"> IF(ISBLANK($A$1),"", CONCATENATE(TEXT(F232/$B$1,"0,00"), " ", $A$1))</f>
        <v/>
      </c>
      <c r="G233" s="87"/>
      <c r="H233" s="88"/>
      <c r="I233" s="87" t="str">
        <f xml:space="preserve"> IF(ISBLANK($A$1),"", CONCATENATE(TEXT(I232/$B$1,"0,00"), " ", $A$1))</f>
        <v/>
      </c>
      <c r="J233" s="87"/>
      <c r="K233" s="88"/>
      <c r="L233" s="87" t="str">
        <f xml:space="preserve"> IF(ISBLANK($A$1),"", CONCATENATE(TEXT(L232/$B$1,"0,00"), " ", $A$1))</f>
        <v/>
      </c>
      <c r="M233" s="87"/>
      <c r="N233" s="88"/>
      <c r="O233" s="87" t="str">
        <f xml:space="preserve"> IF(ISBLANK($A$1),"", CONCATENATE(TEXT(O232/$B$1,"0,00"), " ", $A$1))</f>
        <v/>
      </c>
      <c r="P233" s="87"/>
      <c r="Q233" s="88"/>
      <c r="R233" s="87" t="str">
        <f xml:space="preserve"> IF(ISBLANK($A$1),"", CONCATENATE(TEXT(R232/$B$1,"0,00"), " ", $A$1))</f>
        <v/>
      </c>
      <c r="S233" s="87"/>
      <c r="T233" s="88"/>
      <c r="U233" s="87" t="str">
        <f xml:space="preserve"> IF(ISBLANK($A$1),"", CONCATENATE(TEXT(U232/$B$1,"0,00"), " ", $A$1))</f>
        <v/>
      </c>
      <c r="V233" s="87"/>
      <c r="W233" s="88"/>
      <c r="X233" s="87" t="str">
        <f xml:space="preserve"> IF(ISBLANK($A$1),"", CONCATENATE(TEXT(X232/$B$1,"0,00"), " ", $A$1))</f>
        <v/>
      </c>
      <c r="Y233" s="87"/>
      <c r="Z233" s="88"/>
      <c r="AA233" s="87" t="str">
        <f xml:space="preserve"> IF(ISBLANK($A$1),"", CONCATENATE(TEXT(AA232/$B$1,"0,00"), " ", $A$1))</f>
        <v/>
      </c>
      <c r="AB233" s="87"/>
      <c r="AC233" s="88"/>
      <c r="AD233" s="87" t="str">
        <f xml:space="preserve"> IF(ISBLANK($A$1),"", CONCATENATE(TEXT(AD232/$B$1,"0,00"), " ", $A$1))</f>
        <v/>
      </c>
      <c r="AE233" s="87"/>
      <c r="AF233" s="88"/>
      <c r="AG233" s="87" t="str">
        <f xml:space="preserve"> IF(ISBLANK($A$1),"", CONCATENATE(TEXT(AG232/$B$1,"0,00"), " ", $A$1))</f>
        <v/>
      </c>
      <c r="AH233" s="87"/>
      <c r="AI233" s="88"/>
      <c r="AJ233" s="87" t="str">
        <f xml:space="preserve"> IF(ISBLANK($A$1),"", CONCATENATE(TEXT(AJ232/$B$1,"0,00"), " ", $A$1))</f>
        <v/>
      </c>
      <c r="AK233" s="87"/>
      <c r="AL233" s="88"/>
      <c r="AM233" s="88" t="str">
        <f xml:space="preserve"> IF(ISBLANK($A$1),"", CONCATENATE(TEXT(AM232/$B$1,"0,00"), " ", $A$1))</f>
        <v/>
      </c>
      <c r="AN233" s="56"/>
      <c r="AO233" s="56"/>
    </row>
    <row r="234" spans="1:41" ht="12.75" customHeight="1">
      <c r="A234" s="4"/>
      <c r="B234" s="19"/>
      <c r="C234" s="19"/>
      <c r="D234" s="5"/>
      <c r="E234" s="5"/>
      <c r="F234" s="20"/>
      <c r="G234" s="27"/>
      <c r="H234" s="27"/>
      <c r="I234" s="4"/>
      <c r="J234" s="5"/>
      <c r="K234" s="5"/>
      <c r="L234" s="4"/>
      <c r="M234" s="5"/>
      <c r="N234" s="5"/>
      <c r="O234" s="5"/>
      <c r="P234" s="5"/>
      <c r="Q234" s="5"/>
      <c r="R234" s="5"/>
    </row>
    <row r="235" spans="1:41" ht="8.25" customHeight="1">
      <c r="A235" s="22"/>
      <c r="B235" s="23"/>
      <c r="C235" s="6"/>
      <c r="D235" s="7"/>
      <c r="E235" s="7"/>
      <c r="F235" s="6"/>
      <c r="G235" s="6"/>
      <c r="H235" s="6"/>
      <c r="I235" s="6"/>
      <c r="J235" s="7"/>
      <c r="K235" s="7"/>
      <c r="L235" s="6"/>
      <c r="M235" s="7"/>
      <c r="N235" s="7"/>
      <c r="O235" s="24"/>
      <c r="P235" s="7"/>
      <c r="Q235" s="7"/>
      <c r="R235" s="7"/>
    </row>
    <row r="236" spans="1:41" ht="12.75" customHeight="1">
      <c r="A236" s="51" t="s">
        <v>350</v>
      </c>
      <c r="B236" s="68"/>
      <c r="C236" s="68"/>
      <c r="D236" s="68"/>
      <c r="E236" s="68"/>
      <c r="F236" s="68"/>
      <c r="G236" s="59"/>
      <c r="H236" s="59"/>
      <c r="I236" s="68"/>
      <c r="J236" s="68"/>
      <c r="K236" s="68"/>
      <c r="L236" s="68"/>
      <c r="M236" s="68"/>
      <c r="N236" s="68"/>
      <c r="O236" s="68"/>
      <c r="P236" s="25"/>
      <c r="Q236" s="25"/>
      <c r="R236" s="25"/>
    </row>
    <row r="237" spans="1:41" ht="12.75" customHeight="1">
      <c r="A237" s="6" t="s">
        <v>292</v>
      </c>
      <c r="B237" s="26"/>
      <c r="C237" s="4"/>
      <c r="D237" s="7"/>
      <c r="E237" s="7"/>
      <c r="F237" s="27"/>
      <c r="G237" s="27"/>
      <c r="H237" s="27"/>
      <c r="I237" s="4"/>
      <c r="J237" s="7"/>
      <c r="K237" s="7"/>
      <c r="L237" s="6"/>
      <c r="M237" s="7"/>
      <c r="N237" s="7"/>
      <c r="O237" s="28"/>
      <c r="P237" s="7"/>
      <c r="Q237" s="7"/>
      <c r="R237" s="7"/>
    </row>
    <row r="238" spans="1:41" ht="12.75" customHeight="1" thickBot="1">
      <c r="A238" s="26" t="s">
        <v>321</v>
      </c>
      <c r="B238" s="4"/>
      <c r="C238" s="4"/>
      <c r="D238" s="7"/>
      <c r="E238" s="7"/>
      <c r="F238" s="27"/>
      <c r="G238" s="27"/>
      <c r="H238" s="27"/>
      <c r="I238" s="6"/>
      <c r="J238" s="7"/>
      <c r="K238" s="7"/>
      <c r="L238" s="6"/>
      <c r="M238" s="7"/>
      <c r="N238" s="7"/>
      <c r="O238" s="29"/>
      <c r="P238" s="7"/>
      <c r="Q238" s="7"/>
      <c r="R238" s="7"/>
    </row>
    <row r="239" spans="1:41" ht="27" customHeight="1" thickBot="1">
      <c r="A239" s="43" t="s">
        <v>56</v>
      </c>
      <c r="B239" s="44" t="s">
        <v>253</v>
      </c>
      <c r="C239" s="44" t="s">
        <v>295</v>
      </c>
      <c r="D239" s="44"/>
      <c r="E239" s="44"/>
      <c r="F239" s="44" t="s">
        <v>296</v>
      </c>
      <c r="G239" s="44"/>
      <c r="H239" s="44"/>
      <c r="I239" s="44" t="s">
        <v>294</v>
      </c>
      <c r="J239" s="44"/>
      <c r="K239" s="44"/>
      <c r="L239" s="44" t="s">
        <v>297</v>
      </c>
      <c r="M239" s="44"/>
      <c r="N239" s="44"/>
      <c r="O239" s="44" t="s">
        <v>298</v>
      </c>
      <c r="P239" s="44"/>
      <c r="Q239" s="44"/>
      <c r="R239" s="44" t="s">
        <v>299</v>
      </c>
      <c r="S239" s="44"/>
      <c r="T239" s="44"/>
      <c r="U239" s="44" t="s">
        <v>300</v>
      </c>
      <c r="V239" s="44"/>
      <c r="W239" s="44"/>
      <c r="X239" s="44" t="s">
        <v>301</v>
      </c>
      <c r="Y239" s="44"/>
      <c r="Z239" s="44"/>
      <c r="AA239" s="44" t="s">
        <v>302</v>
      </c>
      <c r="AB239" s="44"/>
      <c r="AC239" s="44"/>
      <c r="AD239" s="44" t="s">
        <v>303</v>
      </c>
      <c r="AE239" s="44"/>
      <c r="AF239" s="44"/>
      <c r="AG239" s="44" t="s">
        <v>304</v>
      </c>
      <c r="AH239" s="44"/>
      <c r="AI239" s="44"/>
      <c r="AJ239" s="44" t="s">
        <v>305</v>
      </c>
      <c r="AK239" s="44"/>
      <c r="AL239" s="44"/>
      <c r="AM239" s="122" t="s">
        <v>254</v>
      </c>
      <c r="AN239" s="60"/>
      <c r="AO239" s="60"/>
    </row>
    <row r="240" spans="1:41" ht="15.75" customHeight="1" thickBot="1">
      <c r="A240" s="49" t="s">
        <v>306</v>
      </c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123"/>
      <c r="AN240" s="112"/>
      <c r="AO240" s="112"/>
    </row>
    <row r="241" spans="1:41" s="5" customFormat="1" ht="25.5">
      <c r="A241" s="113"/>
      <c r="B241" s="70" t="s">
        <v>308</v>
      </c>
      <c r="C241" s="71"/>
      <c r="D241" s="71"/>
      <c r="E241" s="71"/>
      <c r="F241" s="71">
        <v>2100</v>
      </c>
      <c r="G241" s="71">
        <v>2100</v>
      </c>
      <c r="H241" s="71"/>
      <c r="I241" s="71">
        <v>3000</v>
      </c>
      <c r="J241" s="71">
        <v>3000</v>
      </c>
      <c r="K241" s="71"/>
      <c r="L241" s="71">
        <v>2684.21</v>
      </c>
      <c r="M241" s="71">
        <v>2684.21</v>
      </c>
      <c r="N241" s="71"/>
      <c r="O241" s="71">
        <v>3685.71</v>
      </c>
      <c r="P241" s="71">
        <v>3685.71</v>
      </c>
      <c r="Q241" s="71"/>
      <c r="R241" s="71">
        <v>2160</v>
      </c>
      <c r="S241" s="71">
        <v>2160</v>
      </c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124">
        <v>13629.92</v>
      </c>
      <c r="AN241" s="58"/>
      <c r="AO241" s="58"/>
    </row>
    <row r="242" spans="1:41" s="5" customFormat="1" hidden="1">
      <c r="A242" s="77"/>
      <c r="B242" s="78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125"/>
      <c r="AN242" s="56"/>
      <c r="AO242" s="56"/>
    </row>
    <row r="243" spans="1:41" s="5" customFormat="1" ht="25.5">
      <c r="A243" s="113"/>
      <c r="B243" s="70" t="s">
        <v>318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>
        <v>240.2</v>
      </c>
      <c r="M243" s="71">
        <v>240.2</v>
      </c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124">
        <v>240.2</v>
      </c>
      <c r="AN243" s="58"/>
      <c r="AO243" s="58"/>
    </row>
    <row r="244" spans="1:41" s="5" customFormat="1" hidden="1">
      <c r="A244" s="77"/>
      <c r="B244" s="78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125"/>
      <c r="AN244" s="56"/>
      <c r="AO244" s="56"/>
    </row>
    <row r="245" spans="1:41" s="5" customFormat="1" ht="25.5">
      <c r="A245" s="113"/>
      <c r="B245" s="70" t="s">
        <v>320</v>
      </c>
      <c r="C245" s="71"/>
      <c r="D245" s="71"/>
      <c r="E245" s="71"/>
      <c r="F245" s="71">
        <v>506.1</v>
      </c>
      <c r="G245" s="71">
        <v>506.1</v>
      </c>
      <c r="H245" s="71"/>
      <c r="I245" s="71">
        <v>723</v>
      </c>
      <c r="J245" s="71">
        <v>723</v>
      </c>
      <c r="K245" s="71"/>
      <c r="L245" s="71">
        <v>646.89</v>
      </c>
      <c r="M245" s="71">
        <v>646.89</v>
      </c>
      <c r="N245" s="71"/>
      <c r="O245" s="71">
        <v>37.29</v>
      </c>
      <c r="P245" s="71">
        <v>37.29</v>
      </c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124">
        <v>1913.28</v>
      </c>
      <c r="AN245" s="58"/>
      <c r="AO245" s="58"/>
    </row>
    <row r="246" spans="1:41" s="5" customFormat="1" hidden="1">
      <c r="A246" s="77"/>
      <c r="B246" s="78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125"/>
      <c r="AN246" s="56"/>
      <c r="AO246" s="56"/>
    </row>
    <row r="247" spans="1:41" s="5" customFormat="1" ht="26.25" thickBot="1">
      <c r="A247" s="113"/>
      <c r="B247" s="70" t="s">
        <v>331</v>
      </c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>
        <v>2097.15</v>
      </c>
      <c r="S247" s="71">
        <v>2097.15</v>
      </c>
      <c r="T247" s="71"/>
      <c r="U247" s="71">
        <v>4194.3</v>
      </c>
      <c r="V247" s="71">
        <v>4194.3</v>
      </c>
      <c r="W247" s="71"/>
      <c r="X247" s="71">
        <v>4194.3</v>
      </c>
      <c r="Y247" s="71">
        <v>4194.3</v>
      </c>
      <c r="Z247" s="71"/>
      <c r="AA247" s="71">
        <v>3813</v>
      </c>
      <c r="AB247" s="71">
        <v>3813</v>
      </c>
      <c r="AC247" s="71"/>
      <c r="AD247" s="71">
        <v>4194.3</v>
      </c>
      <c r="AE247" s="71">
        <v>4194.3</v>
      </c>
      <c r="AF247" s="71"/>
      <c r="AG247" s="71">
        <v>4194.3</v>
      </c>
      <c r="AH247" s="71">
        <v>4194.3</v>
      </c>
      <c r="AI247" s="71"/>
      <c r="AJ247" s="71">
        <v>3813</v>
      </c>
      <c r="AK247" s="71">
        <v>3813</v>
      </c>
      <c r="AL247" s="71"/>
      <c r="AM247" s="124">
        <v>26500.35</v>
      </c>
      <c r="AN247" s="58"/>
      <c r="AO247" s="58"/>
    </row>
    <row r="248" spans="1:41" s="5" customFormat="1" ht="13.5" hidden="1" thickBot="1">
      <c r="A248" s="77"/>
      <c r="B248" s="78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125"/>
      <c r="AN248" s="56"/>
      <c r="AO248" s="56"/>
    </row>
    <row r="249" spans="1:41" ht="12.75" customHeight="1">
      <c r="A249" s="8" t="s">
        <v>316</v>
      </c>
      <c r="B249" s="9"/>
      <c r="C249" s="82">
        <f>SUM(Лист1!C241:C248)</f>
        <v>0</v>
      </c>
      <c r="D249" s="82"/>
      <c r="E249" s="83"/>
      <c r="F249" s="82">
        <f>SUM(Лист1!F241:F248)</f>
        <v>2606.1</v>
      </c>
      <c r="G249" s="82"/>
      <c r="H249" s="83"/>
      <c r="I249" s="82">
        <f>SUM(Лист1!I241:I248)</f>
        <v>3723</v>
      </c>
      <c r="J249" s="82"/>
      <c r="K249" s="83"/>
      <c r="L249" s="82">
        <f>SUM(Лист1!L241:L248)</f>
        <v>3571.2999999999997</v>
      </c>
      <c r="M249" s="82"/>
      <c r="N249" s="83"/>
      <c r="O249" s="82">
        <f>SUM(Лист1!O241:O248)</f>
        <v>3723</v>
      </c>
      <c r="P249" s="82"/>
      <c r="Q249" s="83"/>
      <c r="R249" s="82">
        <f>SUM(Лист1!R241:R248)</f>
        <v>4257.1499999999996</v>
      </c>
      <c r="S249" s="82"/>
      <c r="T249" s="83"/>
      <c r="U249" s="82">
        <f>SUM(Лист1!U241:U248)</f>
        <v>4194.3</v>
      </c>
      <c r="V249" s="82"/>
      <c r="W249" s="83"/>
      <c r="X249" s="82">
        <f>SUM(Лист1!X241:X248)</f>
        <v>4194.3</v>
      </c>
      <c r="Y249" s="82"/>
      <c r="Z249" s="83"/>
      <c r="AA249" s="82">
        <f>SUM(Лист1!AA241:AA248)</f>
        <v>3813</v>
      </c>
      <c r="AB249" s="82"/>
      <c r="AC249" s="83"/>
      <c r="AD249" s="82">
        <f>SUM(Лист1!AD241:AD248)</f>
        <v>4194.3</v>
      </c>
      <c r="AE249" s="82"/>
      <c r="AF249" s="83"/>
      <c r="AG249" s="82">
        <f>SUM(Лист1!AG241:AG248)</f>
        <v>4194.3</v>
      </c>
      <c r="AH249" s="82"/>
      <c r="AI249" s="83"/>
      <c r="AJ249" s="82">
        <f>SUM(Лист1!AJ241:AJ248)</f>
        <v>3813</v>
      </c>
      <c r="AK249" s="82"/>
      <c r="AL249" s="83"/>
      <c r="AM249" s="126">
        <v>42283.75</v>
      </c>
      <c r="AN249" s="58"/>
      <c r="AO249" s="58"/>
    </row>
    <row r="250" spans="1:41" ht="13.5" customHeight="1" thickBot="1">
      <c r="A250" s="86"/>
      <c r="B250" s="10"/>
      <c r="C250" s="87" t="str">
        <f xml:space="preserve"> IF(ISBLANK($A$1),"", CONCATENATE(TEXT(C249/$B$1,"0,00"), " ", $A$1))</f>
        <v/>
      </c>
      <c r="D250" s="87"/>
      <c r="E250" s="88"/>
      <c r="F250" s="87" t="str">
        <f xml:space="preserve"> IF(ISBLANK($A$1),"", CONCATENATE(TEXT(F249/$B$1,"0,00"), " ", $A$1))</f>
        <v/>
      </c>
      <c r="G250" s="87"/>
      <c r="H250" s="88"/>
      <c r="I250" s="87" t="str">
        <f xml:space="preserve"> IF(ISBLANK($A$1),"", CONCATENATE(TEXT(I249/$B$1,"0,00"), " ", $A$1))</f>
        <v/>
      </c>
      <c r="J250" s="87"/>
      <c r="K250" s="88"/>
      <c r="L250" s="87" t="str">
        <f xml:space="preserve"> IF(ISBLANK($A$1),"", CONCATENATE(TEXT(L249/$B$1,"0,00"), " ", $A$1))</f>
        <v/>
      </c>
      <c r="M250" s="87"/>
      <c r="N250" s="88"/>
      <c r="O250" s="87" t="str">
        <f xml:space="preserve"> IF(ISBLANK($A$1),"", CONCATENATE(TEXT(O249/$B$1,"0,00"), " ", $A$1))</f>
        <v/>
      </c>
      <c r="P250" s="87"/>
      <c r="Q250" s="88"/>
      <c r="R250" s="87" t="str">
        <f xml:space="preserve"> IF(ISBLANK($A$1),"", CONCATENATE(TEXT(R249/$B$1,"0,00"), " ", $A$1))</f>
        <v/>
      </c>
      <c r="S250" s="87"/>
      <c r="T250" s="88"/>
      <c r="U250" s="87" t="str">
        <f xml:space="preserve"> IF(ISBLANK($A$1),"", CONCATENATE(TEXT(U249/$B$1,"0,00"), " ", $A$1))</f>
        <v/>
      </c>
      <c r="V250" s="87"/>
      <c r="W250" s="88"/>
      <c r="X250" s="87" t="str">
        <f xml:space="preserve"> IF(ISBLANK($A$1),"", CONCATENATE(TEXT(X249/$B$1,"0,00"), " ", $A$1))</f>
        <v/>
      </c>
      <c r="Y250" s="87"/>
      <c r="Z250" s="88"/>
      <c r="AA250" s="87" t="str">
        <f xml:space="preserve"> IF(ISBLANK($A$1),"", CONCATENATE(TEXT(AA249/$B$1,"0,00"), " ", $A$1))</f>
        <v/>
      </c>
      <c r="AB250" s="87"/>
      <c r="AC250" s="88"/>
      <c r="AD250" s="87" t="str">
        <f xml:space="preserve"> IF(ISBLANK($A$1),"", CONCATENATE(TEXT(AD249/$B$1,"0,00"), " ", $A$1))</f>
        <v/>
      </c>
      <c r="AE250" s="87"/>
      <c r="AF250" s="88"/>
      <c r="AG250" s="87" t="str">
        <f xml:space="preserve"> IF(ISBLANK($A$1),"", CONCATENATE(TEXT(AG249/$B$1,"0,00"), " ", $A$1))</f>
        <v/>
      </c>
      <c r="AH250" s="87"/>
      <c r="AI250" s="88"/>
      <c r="AJ250" s="87" t="str">
        <f xml:space="preserve"> IF(ISBLANK($A$1),"", CONCATENATE(TEXT(AJ249/$B$1,"0,00"), " ", $A$1))</f>
        <v/>
      </c>
      <c r="AK250" s="87"/>
      <c r="AL250" s="88"/>
      <c r="AM250" s="88" t="str">
        <f xml:space="preserve"> IF(ISBLANK($A$1),"", CONCATENATE(TEXT(AM249/$B$1,"0,00"), " ", $A$1))</f>
        <v/>
      </c>
      <c r="AN250" s="56"/>
      <c r="AO250" s="56"/>
    </row>
    <row r="251" spans="1:41" ht="12.75" customHeight="1">
      <c r="A251" s="11" t="str">
        <f>CHAR(160)</f>
        <v> </v>
      </c>
      <c r="B251" s="11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56"/>
      <c r="AO251" s="56"/>
    </row>
    <row r="252" spans="1:41" ht="12.75" customHeight="1">
      <c r="A252" s="4"/>
      <c r="B252" s="19"/>
      <c r="C252" s="19"/>
      <c r="D252" s="5"/>
      <c r="E252" s="5"/>
      <c r="F252" s="20"/>
      <c r="G252" s="27"/>
      <c r="H252" s="27"/>
      <c r="I252" s="4"/>
      <c r="J252" s="5"/>
      <c r="K252" s="5"/>
      <c r="L252" s="4"/>
      <c r="M252" s="5"/>
      <c r="N252" s="5"/>
      <c r="O252" s="5"/>
      <c r="P252" s="5"/>
      <c r="Q252" s="5"/>
      <c r="R252" s="5"/>
    </row>
    <row r="253" spans="1:41" ht="8.25" customHeight="1">
      <c r="A253" s="22"/>
      <c r="B253" s="23"/>
      <c r="C253" s="6"/>
      <c r="D253" s="7"/>
      <c r="E253" s="7"/>
      <c r="F253" s="6"/>
      <c r="G253" s="6"/>
      <c r="H253" s="6"/>
      <c r="I253" s="6"/>
      <c r="J253" s="7"/>
      <c r="K253" s="7"/>
      <c r="L253" s="6"/>
      <c r="M253" s="7"/>
      <c r="N253" s="7"/>
      <c r="O253" s="24"/>
      <c r="P253" s="7"/>
      <c r="Q253" s="7"/>
      <c r="R253" s="7"/>
    </row>
    <row r="254" spans="1:41" ht="12.75" customHeight="1">
      <c r="A254" s="51" t="s">
        <v>351</v>
      </c>
      <c r="B254" s="68"/>
      <c r="C254" s="68"/>
      <c r="D254" s="68"/>
      <c r="E254" s="68"/>
      <c r="F254" s="68"/>
      <c r="G254" s="59"/>
      <c r="H254" s="59"/>
      <c r="I254" s="68"/>
      <c r="J254" s="68"/>
      <c r="K254" s="68"/>
      <c r="L254" s="68"/>
      <c r="M254" s="68"/>
      <c r="N254" s="68"/>
      <c r="O254" s="68"/>
      <c r="P254" s="25"/>
      <c r="Q254" s="25"/>
      <c r="R254" s="25"/>
    </row>
    <row r="255" spans="1:41" ht="12.75" customHeight="1">
      <c r="A255" s="6" t="s">
        <v>292</v>
      </c>
      <c r="B255" s="26"/>
      <c r="C255" s="4"/>
      <c r="D255" s="7"/>
      <c r="E255" s="7"/>
      <c r="F255" s="27"/>
      <c r="G255" s="27"/>
      <c r="H255" s="27"/>
      <c r="I255" s="4"/>
      <c r="J255" s="7"/>
      <c r="K255" s="7"/>
      <c r="L255" s="6"/>
      <c r="M255" s="7"/>
      <c r="N255" s="7"/>
      <c r="O255" s="28"/>
      <c r="P255" s="7"/>
      <c r="Q255" s="7"/>
      <c r="R255" s="7"/>
    </row>
    <row r="256" spans="1:41" ht="12.75" customHeight="1" thickBot="1">
      <c r="A256" s="26" t="s">
        <v>324</v>
      </c>
      <c r="B256" s="4"/>
      <c r="C256" s="4"/>
      <c r="D256" s="7"/>
      <c r="E256" s="7"/>
      <c r="F256" s="27"/>
      <c r="G256" s="27"/>
      <c r="H256" s="27"/>
      <c r="I256" s="6"/>
      <c r="J256" s="7"/>
      <c r="K256" s="7"/>
      <c r="L256" s="6"/>
      <c r="M256" s="7"/>
      <c r="N256" s="7"/>
      <c r="O256" s="29"/>
      <c r="P256" s="7"/>
      <c r="Q256" s="7"/>
      <c r="R256" s="7"/>
    </row>
    <row r="257" spans="1:41" ht="27" customHeight="1" thickBot="1">
      <c r="A257" s="43" t="s">
        <v>56</v>
      </c>
      <c r="B257" s="44" t="s">
        <v>253</v>
      </c>
      <c r="C257" s="44" t="s">
        <v>295</v>
      </c>
      <c r="D257" s="44"/>
      <c r="E257" s="44"/>
      <c r="F257" s="44" t="s">
        <v>296</v>
      </c>
      <c r="G257" s="44"/>
      <c r="H257" s="44"/>
      <c r="I257" s="44" t="s">
        <v>294</v>
      </c>
      <c r="J257" s="44"/>
      <c r="K257" s="44"/>
      <c r="L257" s="44" t="s">
        <v>297</v>
      </c>
      <c r="M257" s="44"/>
      <c r="N257" s="44"/>
      <c r="O257" s="44" t="s">
        <v>298</v>
      </c>
      <c r="P257" s="44"/>
      <c r="Q257" s="44"/>
      <c r="R257" s="44" t="s">
        <v>299</v>
      </c>
      <c r="S257" s="44"/>
      <c r="T257" s="44"/>
      <c r="U257" s="44" t="s">
        <v>300</v>
      </c>
      <c r="V257" s="44"/>
      <c r="W257" s="44"/>
      <c r="X257" s="44" t="s">
        <v>301</v>
      </c>
      <c r="Y257" s="44"/>
      <c r="Z257" s="44"/>
      <c r="AA257" s="44" t="s">
        <v>302</v>
      </c>
      <c r="AB257" s="44"/>
      <c r="AC257" s="44"/>
      <c r="AD257" s="44" t="s">
        <v>303</v>
      </c>
      <c r="AE257" s="44"/>
      <c r="AF257" s="44"/>
      <c r="AG257" s="44" t="s">
        <v>304</v>
      </c>
      <c r="AH257" s="44"/>
      <c r="AI257" s="44"/>
      <c r="AJ257" s="44" t="s">
        <v>305</v>
      </c>
      <c r="AK257" s="44"/>
      <c r="AL257" s="44"/>
      <c r="AM257" s="122" t="s">
        <v>254</v>
      </c>
      <c r="AN257" s="60"/>
      <c r="AO257" s="60"/>
    </row>
    <row r="258" spans="1:41" ht="15.75" customHeight="1" thickBot="1">
      <c r="A258" s="49" t="s">
        <v>306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123"/>
      <c r="AN258" s="112"/>
      <c r="AO258" s="112"/>
    </row>
    <row r="259" spans="1:41" s="5" customFormat="1">
      <c r="A259" s="113"/>
      <c r="B259" s="70" t="s">
        <v>307</v>
      </c>
      <c r="C259" s="71">
        <v>309.52</v>
      </c>
      <c r="D259" s="71">
        <v>309.52</v>
      </c>
      <c r="E259" s="71"/>
      <c r="F259" s="71">
        <v>500</v>
      </c>
      <c r="G259" s="71">
        <v>500</v>
      </c>
      <c r="H259" s="71"/>
      <c r="I259" s="71">
        <v>428.57</v>
      </c>
      <c r="J259" s="71">
        <v>428.57</v>
      </c>
      <c r="K259" s="71"/>
      <c r="L259" s="71">
        <v>394.74</v>
      </c>
      <c r="M259" s="71">
        <v>394.74</v>
      </c>
      <c r="N259" s="71"/>
      <c r="O259" s="71">
        <v>500</v>
      </c>
      <c r="P259" s="71">
        <v>500</v>
      </c>
      <c r="Q259" s="71"/>
      <c r="R259" s="71">
        <v>400</v>
      </c>
      <c r="S259" s="71">
        <v>400</v>
      </c>
      <c r="T259" s="71"/>
      <c r="U259" s="71">
        <v>500</v>
      </c>
      <c r="V259" s="71">
        <v>500</v>
      </c>
      <c r="W259" s="71"/>
      <c r="X259" s="71">
        <v>386.36</v>
      </c>
      <c r="Y259" s="71">
        <v>386.36</v>
      </c>
      <c r="Z259" s="71"/>
      <c r="AA259" s="71">
        <v>250</v>
      </c>
      <c r="AB259" s="71">
        <v>250</v>
      </c>
      <c r="AC259" s="71"/>
      <c r="AD259" s="71">
        <v>386.36</v>
      </c>
      <c r="AE259" s="71">
        <v>386.36</v>
      </c>
      <c r="AF259" s="71"/>
      <c r="AG259" s="71">
        <v>500</v>
      </c>
      <c r="AH259" s="71">
        <v>500</v>
      </c>
      <c r="AI259" s="71"/>
      <c r="AJ259" s="71">
        <v>500</v>
      </c>
      <c r="AK259" s="71">
        <v>500</v>
      </c>
      <c r="AL259" s="71"/>
      <c r="AM259" s="124">
        <v>5055.55</v>
      </c>
      <c r="AN259" s="58"/>
      <c r="AO259" s="58"/>
    </row>
    <row r="260" spans="1:41" s="5" customFormat="1" hidden="1">
      <c r="A260" s="77"/>
      <c r="B260" s="78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125"/>
      <c r="AN260" s="56"/>
      <c r="AO260" s="56"/>
    </row>
    <row r="261" spans="1:41" s="5" customFormat="1" ht="25.5">
      <c r="A261" s="113"/>
      <c r="B261" s="70" t="s">
        <v>308</v>
      </c>
      <c r="C261" s="71">
        <v>5571.43</v>
      </c>
      <c r="D261" s="71">
        <v>5571.43</v>
      </c>
      <c r="E261" s="71"/>
      <c r="F261" s="71">
        <v>9000</v>
      </c>
      <c r="G261" s="71">
        <v>9000</v>
      </c>
      <c r="H261" s="71"/>
      <c r="I261" s="71">
        <v>7714.29</v>
      </c>
      <c r="J261" s="71">
        <v>7714.29</v>
      </c>
      <c r="K261" s="71"/>
      <c r="L261" s="71">
        <v>7105.26</v>
      </c>
      <c r="M261" s="71">
        <v>7105.26</v>
      </c>
      <c r="N261" s="71"/>
      <c r="O261" s="71">
        <v>9000</v>
      </c>
      <c r="P261" s="71">
        <v>9000</v>
      </c>
      <c r="Q261" s="71"/>
      <c r="R261" s="71">
        <v>7200</v>
      </c>
      <c r="S261" s="71">
        <v>7200</v>
      </c>
      <c r="T261" s="71"/>
      <c r="U261" s="71">
        <v>9000</v>
      </c>
      <c r="V261" s="71">
        <v>9000</v>
      </c>
      <c r="W261" s="71"/>
      <c r="X261" s="71">
        <v>6954.55</v>
      </c>
      <c r="Y261" s="71">
        <v>6954.55</v>
      </c>
      <c r="Z261" s="71"/>
      <c r="AA261" s="71">
        <v>4500</v>
      </c>
      <c r="AB261" s="71">
        <v>4500</v>
      </c>
      <c r="AC261" s="71"/>
      <c r="AD261" s="71">
        <v>6954.55</v>
      </c>
      <c r="AE261" s="71">
        <v>6954.55</v>
      </c>
      <c r="AF261" s="71"/>
      <c r="AG261" s="71">
        <v>9000</v>
      </c>
      <c r="AH261" s="71">
        <v>9000</v>
      </c>
      <c r="AI261" s="71"/>
      <c r="AJ261" s="71">
        <v>9000</v>
      </c>
      <c r="AK261" s="71">
        <v>9000</v>
      </c>
      <c r="AL261" s="71"/>
      <c r="AM261" s="124">
        <v>91000.08</v>
      </c>
      <c r="AN261" s="58"/>
      <c r="AO261" s="58"/>
    </row>
    <row r="262" spans="1:41" s="5" customFormat="1" hidden="1">
      <c r="A262" s="77"/>
      <c r="B262" s="78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125"/>
      <c r="AN262" s="56"/>
      <c r="AO262" s="56"/>
    </row>
    <row r="263" spans="1:41" s="5" customFormat="1" ht="25.5">
      <c r="A263" s="113"/>
      <c r="B263" s="70" t="s">
        <v>309</v>
      </c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>
        <v>17404.59</v>
      </c>
      <c r="Y263" s="71">
        <v>17404.59</v>
      </c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124">
        <v>17404.59</v>
      </c>
      <c r="AN263" s="58"/>
      <c r="AO263" s="58"/>
    </row>
    <row r="264" spans="1:41" s="5" customFormat="1" hidden="1">
      <c r="A264" s="77"/>
      <c r="B264" s="78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125"/>
      <c r="AN264" s="56"/>
      <c r="AO264" s="56"/>
    </row>
    <row r="265" spans="1:41" s="5" customFormat="1" ht="25.5">
      <c r="A265" s="113"/>
      <c r="B265" s="70" t="s">
        <v>318</v>
      </c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>
        <v>3210.75</v>
      </c>
      <c r="AB265" s="71">
        <v>3210.75</v>
      </c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124">
        <v>3210.75</v>
      </c>
      <c r="AN265" s="58"/>
      <c r="AO265" s="58"/>
    </row>
    <row r="266" spans="1:41" s="5" customFormat="1" hidden="1">
      <c r="A266" s="77"/>
      <c r="B266" s="78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125"/>
      <c r="AN266" s="56"/>
      <c r="AO266" s="56"/>
    </row>
    <row r="267" spans="1:41" s="5" customFormat="1">
      <c r="A267" s="113"/>
      <c r="B267" s="70" t="s">
        <v>323</v>
      </c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>
        <v>2568.6</v>
      </c>
      <c r="AB267" s="71">
        <v>2568.6</v>
      </c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124">
        <v>2568.6</v>
      </c>
      <c r="AN267" s="58"/>
      <c r="AO267" s="58"/>
    </row>
    <row r="268" spans="1:41" s="5" customFormat="1" hidden="1">
      <c r="A268" s="77"/>
      <c r="B268" s="78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125"/>
      <c r="AN268" s="56"/>
      <c r="AO268" s="56"/>
    </row>
    <row r="269" spans="1:41" s="5" customFormat="1" ht="25.5">
      <c r="A269" s="113"/>
      <c r="B269" s="70" t="s">
        <v>310</v>
      </c>
      <c r="C269" s="71"/>
      <c r="D269" s="71"/>
      <c r="E269" s="71"/>
      <c r="F269" s="71"/>
      <c r="G269" s="71"/>
      <c r="H269" s="71"/>
      <c r="I269" s="71">
        <v>1493.19</v>
      </c>
      <c r="J269" s="71">
        <v>1493.19</v>
      </c>
      <c r="K269" s="71"/>
      <c r="L269" s="71">
        <v>2022.62</v>
      </c>
      <c r="M269" s="71">
        <v>2022.62</v>
      </c>
      <c r="N269" s="71"/>
      <c r="O269" s="71"/>
      <c r="P269" s="71"/>
      <c r="Q269" s="71"/>
      <c r="R269" s="71">
        <v>2623.5</v>
      </c>
      <c r="S269" s="71">
        <v>2623.5</v>
      </c>
      <c r="T269" s="71"/>
      <c r="U269" s="71"/>
      <c r="V269" s="71"/>
      <c r="W269" s="71"/>
      <c r="X269" s="71">
        <v>7679.56</v>
      </c>
      <c r="Y269" s="71">
        <v>7679.56</v>
      </c>
      <c r="Z269" s="71"/>
      <c r="AA269" s="71"/>
      <c r="AB269" s="71"/>
      <c r="AC269" s="71"/>
      <c r="AD269" s="71">
        <v>2837.15</v>
      </c>
      <c r="AE269" s="71">
        <v>2837.15</v>
      </c>
      <c r="AF269" s="71"/>
      <c r="AG269" s="71"/>
      <c r="AH269" s="71"/>
      <c r="AI269" s="71"/>
      <c r="AJ269" s="71"/>
      <c r="AK269" s="71"/>
      <c r="AL269" s="71"/>
      <c r="AM269" s="124">
        <v>16656.02</v>
      </c>
      <c r="AN269" s="58"/>
      <c r="AO269" s="58"/>
    </row>
    <row r="270" spans="1:41" s="5" customFormat="1" hidden="1">
      <c r="A270" s="77"/>
      <c r="B270" s="78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125"/>
      <c r="AN270" s="56"/>
      <c r="AO270" s="56"/>
    </row>
    <row r="271" spans="1:41" s="5" customFormat="1" ht="25.5">
      <c r="A271" s="113"/>
      <c r="B271" s="70" t="s">
        <v>311</v>
      </c>
      <c r="C271" s="71">
        <v>2785.71</v>
      </c>
      <c r="D271" s="71">
        <v>2785.71</v>
      </c>
      <c r="E271" s="71"/>
      <c r="F271" s="71">
        <v>4500</v>
      </c>
      <c r="G271" s="71">
        <v>4500</v>
      </c>
      <c r="H271" s="71"/>
      <c r="I271" s="71">
        <v>3857.14</v>
      </c>
      <c r="J271" s="71">
        <v>3857.14</v>
      </c>
      <c r="K271" s="71"/>
      <c r="L271" s="71">
        <v>3552.63</v>
      </c>
      <c r="M271" s="71">
        <v>3552.63</v>
      </c>
      <c r="N271" s="71"/>
      <c r="O271" s="71">
        <v>4500</v>
      </c>
      <c r="P271" s="71">
        <v>4500</v>
      </c>
      <c r="Q271" s="71"/>
      <c r="R271" s="71">
        <v>3600</v>
      </c>
      <c r="S271" s="71">
        <v>3600</v>
      </c>
      <c r="T271" s="71"/>
      <c r="U271" s="71">
        <v>4500</v>
      </c>
      <c r="V271" s="71">
        <v>4500</v>
      </c>
      <c r="W271" s="71"/>
      <c r="X271" s="71">
        <v>3477.27</v>
      </c>
      <c r="Y271" s="71">
        <v>3477.27</v>
      </c>
      <c r="Z271" s="71"/>
      <c r="AA271" s="71">
        <v>2250</v>
      </c>
      <c r="AB271" s="71">
        <v>2250</v>
      </c>
      <c r="AC271" s="71"/>
      <c r="AD271" s="71">
        <v>3477.27</v>
      </c>
      <c r="AE271" s="71">
        <v>3477.27</v>
      </c>
      <c r="AF271" s="71"/>
      <c r="AG271" s="71">
        <v>4500</v>
      </c>
      <c r="AH271" s="71">
        <v>4500</v>
      </c>
      <c r="AI271" s="71"/>
      <c r="AJ271" s="71">
        <v>4500</v>
      </c>
      <c r="AK271" s="71">
        <v>4500</v>
      </c>
      <c r="AL271" s="71"/>
      <c r="AM271" s="124">
        <v>45500.02</v>
      </c>
      <c r="AN271" s="58"/>
      <c r="AO271" s="58"/>
    </row>
    <row r="272" spans="1:41" s="5" customFormat="1" hidden="1">
      <c r="A272" s="77"/>
      <c r="B272" s="78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125"/>
      <c r="AN272" s="56"/>
      <c r="AO272" s="56"/>
    </row>
    <row r="273" spans="1:41" s="5" customFormat="1">
      <c r="A273" s="113"/>
      <c r="B273" s="70" t="s">
        <v>312</v>
      </c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>
        <v>76.84</v>
      </c>
      <c r="AK273" s="71">
        <v>76.84</v>
      </c>
      <c r="AL273" s="71"/>
      <c r="AM273" s="124">
        <v>76.84</v>
      </c>
      <c r="AN273" s="58"/>
      <c r="AO273" s="58"/>
    </row>
    <row r="274" spans="1:41" s="5" customFormat="1" hidden="1">
      <c r="A274" s="77"/>
      <c r="B274" s="78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125"/>
      <c r="AN274" s="56"/>
      <c r="AO274" s="56"/>
    </row>
    <row r="275" spans="1:41" s="5" customFormat="1" ht="25.5">
      <c r="A275" s="113"/>
      <c r="B275" s="70" t="s">
        <v>313</v>
      </c>
      <c r="C275" s="71"/>
      <c r="D275" s="71"/>
      <c r="E275" s="71"/>
      <c r="F275" s="71">
        <v>2700</v>
      </c>
      <c r="G275" s="71">
        <v>2700</v>
      </c>
      <c r="H275" s="71"/>
      <c r="I275" s="71">
        <v>3985.72</v>
      </c>
      <c r="J275" s="71">
        <v>3985.72</v>
      </c>
      <c r="K275" s="71"/>
      <c r="L275" s="71">
        <v>2131.58</v>
      </c>
      <c r="M275" s="71">
        <v>2131.58</v>
      </c>
      <c r="N275" s="71"/>
      <c r="O275" s="71">
        <v>2700</v>
      </c>
      <c r="P275" s="71">
        <v>2700</v>
      </c>
      <c r="Q275" s="71"/>
      <c r="R275" s="71">
        <v>2160</v>
      </c>
      <c r="S275" s="71">
        <v>2160</v>
      </c>
      <c r="T275" s="71"/>
      <c r="U275" s="71">
        <v>2700</v>
      </c>
      <c r="V275" s="71">
        <v>2700</v>
      </c>
      <c r="W275" s="71"/>
      <c r="X275" s="71">
        <v>2086.36</v>
      </c>
      <c r="Y275" s="71">
        <v>2086.36</v>
      </c>
      <c r="Z275" s="71"/>
      <c r="AA275" s="71">
        <v>1350</v>
      </c>
      <c r="AB275" s="71">
        <v>1350</v>
      </c>
      <c r="AC275" s="71"/>
      <c r="AD275" s="71">
        <v>2086.36</v>
      </c>
      <c r="AE275" s="71">
        <v>2086.36</v>
      </c>
      <c r="AF275" s="71"/>
      <c r="AG275" s="71">
        <v>2700</v>
      </c>
      <c r="AH275" s="71">
        <v>2700</v>
      </c>
      <c r="AI275" s="71"/>
      <c r="AJ275" s="71">
        <v>2700</v>
      </c>
      <c r="AK275" s="71">
        <v>2700</v>
      </c>
      <c r="AL275" s="71"/>
      <c r="AM275" s="124">
        <v>27300.02</v>
      </c>
      <c r="AN275" s="58"/>
      <c r="AO275" s="58"/>
    </row>
    <row r="276" spans="1:41" s="5" customFormat="1" hidden="1">
      <c r="A276" s="77"/>
      <c r="B276" s="78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125"/>
      <c r="AN276" s="56"/>
      <c r="AO276" s="56"/>
    </row>
    <row r="277" spans="1:41" s="5" customFormat="1" ht="13.5" thickBot="1">
      <c r="A277" s="113"/>
      <c r="B277" s="70" t="s">
        <v>314</v>
      </c>
      <c r="C277" s="71"/>
      <c r="D277" s="71"/>
      <c r="E277" s="71"/>
      <c r="F277" s="71"/>
      <c r="G277" s="71"/>
      <c r="H277" s="71"/>
      <c r="I277" s="71">
        <v>6685.72</v>
      </c>
      <c r="J277" s="71">
        <v>6685.72</v>
      </c>
      <c r="K277" s="71"/>
      <c r="L277" s="71"/>
      <c r="M277" s="71"/>
      <c r="N277" s="71"/>
      <c r="O277" s="71"/>
      <c r="P277" s="71"/>
      <c r="Q277" s="71"/>
      <c r="R277" s="71">
        <v>4661.05</v>
      </c>
      <c r="S277" s="71">
        <v>4661.05</v>
      </c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>
        <v>12400.44</v>
      </c>
      <c r="AK277" s="71">
        <v>12400.44</v>
      </c>
      <c r="AL277" s="71"/>
      <c r="AM277" s="124">
        <v>23747.21</v>
      </c>
      <c r="AN277" s="58"/>
      <c r="AO277" s="58"/>
    </row>
    <row r="278" spans="1:41" s="5" customFormat="1" ht="13.5" hidden="1" thickBot="1">
      <c r="A278" s="77"/>
      <c r="B278" s="78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125"/>
      <c r="AN278" s="56"/>
      <c r="AO278" s="56"/>
    </row>
    <row r="279" spans="1:41" ht="12.75" customHeight="1">
      <c r="A279" s="8" t="s">
        <v>316</v>
      </c>
      <c r="B279" s="9"/>
      <c r="C279" s="82">
        <f>SUM(Лист1!C259:C278)</f>
        <v>8666.66</v>
      </c>
      <c r="D279" s="82"/>
      <c r="E279" s="83"/>
      <c r="F279" s="82">
        <f>SUM(Лист1!F259:F278)</f>
        <v>16700</v>
      </c>
      <c r="G279" s="82"/>
      <c r="H279" s="83"/>
      <c r="I279" s="82">
        <f>SUM(Лист1!I259:I278)</f>
        <v>24164.63</v>
      </c>
      <c r="J279" s="82"/>
      <c r="K279" s="83"/>
      <c r="L279" s="82">
        <f>SUM(Лист1!L259:L278)</f>
        <v>15206.83</v>
      </c>
      <c r="M279" s="82"/>
      <c r="N279" s="83"/>
      <c r="O279" s="82">
        <f>SUM(Лист1!O259:O278)</f>
        <v>16700</v>
      </c>
      <c r="P279" s="82"/>
      <c r="Q279" s="83"/>
      <c r="R279" s="82">
        <f>SUM(Лист1!R259:R278)</f>
        <v>20644.55</v>
      </c>
      <c r="S279" s="82"/>
      <c r="T279" s="83"/>
      <c r="U279" s="82">
        <f>SUM(Лист1!U259:U278)</f>
        <v>16700</v>
      </c>
      <c r="V279" s="82"/>
      <c r="W279" s="83"/>
      <c r="X279" s="82">
        <f>SUM(Лист1!X259:X278)</f>
        <v>37988.69</v>
      </c>
      <c r="Y279" s="82"/>
      <c r="Z279" s="83"/>
      <c r="AA279" s="82">
        <f>SUM(Лист1!AA259:AA278)</f>
        <v>14129.35</v>
      </c>
      <c r="AB279" s="82"/>
      <c r="AC279" s="83"/>
      <c r="AD279" s="82">
        <f>SUM(Лист1!AD259:AD278)</f>
        <v>15741.69</v>
      </c>
      <c r="AE279" s="82"/>
      <c r="AF279" s="83"/>
      <c r="AG279" s="82">
        <f>SUM(Лист1!AG259:AG278)</f>
        <v>16700</v>
      </c>
      <c r="AH279" s="82"/>
      <c r="AI279" s="83"/>
      <c r="AJ279" s="82">
        <f>SUM(Лист1!AJ259:AJ278)</f>
        <v>29177.279999999999</v>
      </c>
      <c r="AK279" s="82"/>
      <c r="AL279" s="83"/>
      <c r="AM279" s="126">
        <v>232519.67999999999</v>
      </c>
      <c r="AN279" s="58"/>
      <c r="AO279" s="58"/>
    </row>
    <row r="280" spans="1:41" ht="13.5" customHeight="1" thickBot="1">
      <c r="A280" s="86"/>
      <c r="B280" s="10"/>
      <c r="C280" s="87" t="str">
        <f xml:space="preserve"> IF(ISBLANK($A$1),"", CONCATENATE(TEXT(C279/$B$1,"0,00"), " ", $A$1))</f>
        <v/>
      </c>
      <c r="D280" s="87"/>
      <c r="E280" s="88"/>
      <c r="F280" s="87" t="str">
        <f xml:space="preserve"> IF(ISBLANK($A$1),"", CONCATENATE(TEXT(F279/$B$1,"0,00"), " ", $A$1))</f>
        <v/>
      </c>
      <c r="G280" s="87"/>
      <c r="H280" s="88"/>
      <c r="I280" s="87" t="str">
        <f xml:space="preserve"> IF(ISBLANK($A$1),"", CONCATENATE(TEXT(I279/$B$1,"0,00"), " ", $A$1))</f>
        <v/>
      </c>
      <c r="J280" s="87"/>
      <c r="K280" s="88"/>
      <c r="L280" s="87" t="str">
        <f xml:space="preserve"> IF(ISBLANK($A$1),"", CONCATENATE(TEXT(L279/$B$1,"0,00"), " ", $A$1))</f>
        <v/>
      </c>
      <c r="M280" s="87"/>
      <c r="N280" s="88"/>
      <c r="O280" s="87" t="str">
        <f xml:space="preserve"> IF(ISBLANK($A$1),"", CONCATENATE(TEXT(O279/$B$1,"0,00"), " ", $A$1))</f>
        <v/>
      </c>
      <c r="P280" s="87"/>
      <c r="Q280" s="88"/>
      <c r="R280" s="87" t="str">
        <f xml:space="preserve"> IF(ISBLANK($A$1),"", CONCATENATE(TEXT(R279/$B$1,"0,00"), " ", $A$1))</f>
        <v/>
      </c>
      <c r="S280" s="87"/>
      <c r="T280" s="88"/>
      <c r="U280" s="87" t="str">
        <f xml:space="preserve"> IF(ISBLANK($A$1),"", CONCATENATE(TEXT(U279/$B$1,"0,00"), " ", $A$1))</f>
        <v/>
      </c>
      <c r="V280" s="87"/>
      <c r="W280" s="88"/>
      <c r="X280" s="87" t="str">
        <f xml:space="preserve"> IF(ISBLANK($A$1),"", CONCATENATE(TEXT(X279/$B$1,"0,00"), " ", $A$1))</f>
        <v/>
      </c>
      <c r="Y280" s="87"/>
      <c r="Z280" s="88"/>
      <c r="AA280" s="87" t="str">
        <f xml:space="preserve"> IF(ISBLANK($A$1),"", CONCATENATE(TEXT(AA279/$B$1,"0,00"), " ", $A$1))</f>
        <v/>
      </c>
      <c r="AB280" s="87"/>
      <c r="AC280" s="88"/>
      <c r="AD280" s="87" t="str">
        <f xml:space="preserve"> IF(ISBLANK($A$1),"", CONCATENATE(TEXT(AD279/$B$1,"0,00"), " ", $A$1))</f>
        <v/>
      </c>
      <c r="AE280" s="87"/>
      <c r="AF280" s="88"/>
      <c r="AG280" s="87" t="str">
        <f xml:space="preserve"> IF(ISBLANK($A$1),"", CONCATENATE(TEXT(AG279/$B$1,"0,00"), " ", $A$1))</f>
        <v/>
      </c>
      <c r="AH280" s="87"/>
      <c r="AI280" s="88"/>
      <c r="AJ280" s="87" t="str">
        <f xml:space="preserve"> IF(ISBLANK($A$1),"", CONCATENATE(TEXT(AJ279/$B$1,"0,00"), " ", $A$1))</f>
        <v/>
      </c>
      <c r="AK280" s="87"/>
      <c r="AL280" s="88"/>
      <c r="AM280" s="88" t="str">
        <f xml:space="preserve"> IF(ISBLANK($A$1),"", CONCATENATE(TEXT(AM279/$B$1,"0,00"), " ", $A$1))</f>
        <v/>
      </c>
      <c r="AN280" s="56"/>
      <c r="AO280" s="56"/>
    </row>
    <row r="281" spans="1:41" ht="12.75" customHeight="1">
      <c r="A281" s="4"/>
      <c r="B281" s="19"/>
      <c r="C281" s="19"/>
      <c r="D281" s="5"/>
      <c r="E281" s="5"/>
      <c r="F281" s="20"/>
      <c r="G281" s="27"/>
      <c r="H281" s="27"/>
      <c r="I281" s="4"/>
      <c r="J281" s="5"/>
      <c r="K281" s="5"/>
      <c r="L281" s="4"/>
      <c r="M281" s="5"/>
      <c r="N281" s="5"/>
      <c r="O281" s="5"/>
      <c r="P281" s="5"/>
      <c r="Q281" s="5"/>
      <c r="R281" s="5"/>
    </row>
    <row r="282" spans="1:41" ht="8.25" customHeight="1">
      <c r="A282" s="22"/>
      <c r="B282" s="23"/>
      <c r="C282" s="6"/>
      <c r="D282" s="7"/>
      <c r="E282" s="7"/>
      <c r="F282" s="6"/>
      <c r="G282" s="6"/>
      <c r="H282" s="6"/>
      <c r="I282" s="6"/>
      <c r="J282" s="7"/>
      <c r="K282" s="7"/>
      <c r="L282" s="6"/>
      <c r="M282" s="7"/>
      <c r="N282" s="7"/>
      <c r="O282" s="24"/>
      <c r="P282" s="7"/>
      <c r="Q282" s="7"/>
      <c r="R282" s="7"/>
    </row>
    <row r="283" spans="1:41" ht="12.75" customHeight="1">
      <c r="A283" s="51" t="s">
        <v>352</v>
      </c>
      <c r="B283" s="68"/>
      <c r="C283" s="68"/>
      <c r="D283" s="68"/>
      <c r="E283" s="68"/>
      <c r="F283" s="68"/>
      <c r="G283" s="59"/>
      <c r="H283" s="59"/>
      <c r="I283" s="68"/>
      <c r="J283" s="68"/>
      <c r="K283" s="68"/>
      <c r="L283" s="68"/>
      <c r="M283" s="68"/>
      <c r="N283" s="68"/>
      <c r="O283" s="68"/>
      <c r="P283" s="25"/>
      <c r="Q283" s="25"/>
      <c r="R283" s="25"/>
    </row>
    <row r="284" spans="1:41" ht="12.75" customHeight="1">
      <c r="A284" s="6" t="s">
        <v>292</v>
      </c>
      <c r="B284" s="26"/>
      <c r="C284" s="4"/>
      <c r="D284" s="7"/>
      <c r="E284" s="7"/>
      <c r="F284" s="27"/>
      <c r="G284" s="27"/>
      <c r="H284" s="27"/>
      <c r="I284" s="4"/>
      <c r="J284" s="7"/>
      <c r="K284" s="7"/>
      <c r="L284" s="6"/>
      <c r="M284" s="7"/>
      <c r="N284" s="7"/>
      <c r="O284" s="28"/>
      <c r="P284" s="7"/>
      <c r="Q284" s="7"/>
      <c r="R284" s="7"/>
    </row>
    <row r="285" spans="1:41" ht="12.75" customHeight="1" thickBot="1">
      <c r="A285" s="26" t="s">
        <v>317</v>
      </c>
      <c r="B285" s="4"/>
      <c r="C285" s="4"/>
      <c r="D285" s="7"/>
      <c r="E285" s="7"/>
      <c r="F285" s="27"/>
      <c r="G285" s="27"/>
      <c r="H285" s="27"/>
      <c r="I285" s="6"/>
      <c r="J285" s="7"/>
      <c r="K285" s="7"/>
      <c r="L285" s="6"/>
      <c r="M285" s="7"/>
      <c r="N285" s="7"/>
      <c r="O285" s="29"/>
      <c r="P285" s="7"/>
      <c r="Q285" s="7"/>
      <c r="R285" s="7"/>
    </row>
    <row r="286" spans="1:41" ht="27" customHeight="1" thickBot="1">
      <c r="A286" s="43" t="s">
        <v>56</v>
      </c>
      <c r="B286" s="44" t="s">
        <v>253</v>
      </c>
      <c r="C286" s="44" t="s">
        <v>295</v>
      </c>
      <c r="D286" s="44"/>
      <c r="E286" s="44"/>
      <c r="F286" s="44" t="s">
        <v>296</v>
      </c>
      <c r="G286" s="44"/>
      <c r="H286" s="44"/>
      <c r="I286" s="44" t="s">
        <v>294</v>
      </c>
      <c r="J286" s="44"/>
      <c r="K286" s="44"/>
      <c r="L286" s="44" t="s">
        <v>297</v>
      </c>
      <c r="M286" s="44"/>
      <c r="N286" s="44"/>
      <c r="O286" s="44" t="s">
        <v>298</v>
      </c>
      <c r="P286" s="44"/>
      <c r="Q286" s="44"/>
      <c r="R286" s="44" t="s">
        <v>299</v>
      </c>
      <c r="S286" s="44"/>
      <c r="T286" s="44"/>
      <c r="U286" s="44" t="s">
        <v>300</v>
      </c>
      <c r="V286" s="44"/>
      <c r="W286" s="44"/>
      <c r="X286" s="44" t="s">
        <v>301</v>
      </c>
      <c r="Y286" s="44"/>
      <c r="Z286" s="44"/>
      <c r="AA286" s="44" t="s">
        <v>302</v>
      </c>
      <c r="AB286" s="44"/>
      <c r="AC286" s="44"/>
      <c r="AD286" s="44" t="s">
        <v>303</v>
      </c>
      <c r="AE286" s="44"/>
      <c r="AF286" s="44"/>
      <c r="AG286" s="44" t="s">
        <v>304</v>
      </c>
      <c r="AH286" s="44"/>
      <c r="AI286" s="44"/>
      <c r="AJ286" s="44" t="s">
        <v>305</v>
      </c>
      <c r="AK286" s="44"/>
      <c r="AL286" s="44"/>
      <c r="AM286" s="122" t="s">
        <v>254</v>
      </c>
      <c r="AN286" s="60"/>
      <c r="AO286" s="60"/>
    </row>
    <row r="287" spans="1:41" ht="15.75" customHeight="1" thickBot="1">
      <c r="A287" s="49" t="s">
        <v>306</v>
      </c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123"/>
      <c r="AN287" s="112"/>
      <c r="AO287" s="112"/>
    </row>
    <row r="288" spans="1:41" s="5" customFormat="1" ht="26.25" thickBot="1">
      <c r="A288" s="113"/>
      <c r="B288" s="70" t="s">
        <v>322</v>
      </c>
      <c r="C288" s="71">
        <v>19709.599999999999</v>
      </c>
      <c r="D288" s="71">
        <v>19709.599999999999</v>
      </c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124">
        <v>19709.599999999999</v>
      </c>
      <c r="AN288" s="58"/>
      <c r="AO288" s="58"/>
    </row>
    <row r="289" spans="1:41" s="5" customFormat="1" ht="13.5" hidden="1" thickBot="1">
      <c r="A289" s="77"/>
      <c r="B289" s="78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125"/>
      <c r="AN289" s="56"/>
      <c r="AO289" s="56"/>
    </row>
    <row r="290" spans="1:41" ht="12.75" customHeight="1">
      <c r="A290" s="8" t="s">
        <v>316</v>
      </c>
      <c r="B290" s="9"/>
      <c r="C290" s="82">
        <f>SUM(Лист1!C288:C289)</f>
        <v>19709.599999999999</v>
      </c>
      <c r="D290" s="82"/>
      <c r="E290" s="83"/>
      <c r="F290" s="82">
        <f>SUM(Лист1!F288:F289)</f>
        <v>0</v>
      </c>
      <c r="G290" s="82"/>
      <c r="H290" s="83"/>
      <c r="I290" s="82">
        <f>SUM(Лист1!I288:I289)</f>
        <v>0</v>
      </c>
      <c r="J290" s="82"/>
      <c r="K290" s="83"/>
      <c r="L290" s="82">
        <f>SUM(Лист1!L288:L289)</f>
        <v>0</v>
      </c>
      <c r="M290" s="82"/>
      <c r="N290" s="83"/>
      <c r="O290" s="82">
        <f>SUM(Лист1!O288:O289)</f>
        <v>0</v>
      </c>
      <c r="P290" s="82"/>
      <c r="Q290" s="83"/>
      <c r="R290" s="82">
        <f>SUM(Лист1!R288:R289)</f>
        <v>0</v>
      </c>
      <c r="S290" s="82"/>
      <c r="T290" s="83"/>
      <c r="U290" s="82">
        <f>SUM(Лист1!U288:U289)</f>
        <v>0</v>
      </c>
      <c r="V290" s="82"/>
      <c r="W290" s="83"/>
      <c r="X290" s="82">
        <f>SUM(Лист1!X288:X289)</f>
        <v>0</v>
      </c>
      <c r="Y290" s="82"/>
      <c r="Z290" s="83"/>
      <c r="AA290" s="82">
        <f>SUM(Лист1!AA288:AA289)</f>
        <v>0</v>
      </c>
      <c r="AB290" s="82"/>
      <c r="AC290" s="83"/>
      <c r="AD290" s="82">
        <f>SUM(Лист1!AD288:AD289)</f>
        <v>0</v>
      </c>
      <c r="AE290" s="82"/>
      <c r="AF290" s="83"/>
      <c r="AG290" s="82">
        <f>SUM(Лист1!AG288:AG289)</f>
        <v>0</v>
      </c>
      <c r="AH290" s="82"/>
      <c r="AI290" s="83"/>
      <c r="AJ290" s="82">
        <f>SUM(Лист1!AJ288:AJ289)</f>
        <v>0</v>
      </c>
      <c r="AK290" s="82"/>
      <c r="AL290" s="83"/>
      <c r="AM290" s="126">
        <v>19709.599999999999</v>
      </c>
      <c r="AN290" s="58"/>
      <c r="AO290" s="58"/>
    </row>
    <row r="291" spans="1:41" ht="13.5" customHeight="1" thickBot="1">
      <c r="A291" s="86"/>
      <c r="B291" s="10"/>
      <c r="C291" s="87" t="str">
        <f xml:space="preserve"> IF(ISBLANK($A$1),"", CONCATENATE(TEXT(C290/$B$1,"0,00"), " ", $A$1))</f>
        <v/>
      </c>
      <c r="D291" s="87"/>
      <c r="E291" s="88"/>
      <c r="F291" s="87" t="str">
        <f xml:space="preserve"> IF(ISBLANK($A$1),"", CONCATENATE(TEXT(F290/$B$1,"0,00"), " ", $A$1))</f>
        <v/>
      </c>
      <c r="G291" s="87"/>
      <c r="H291" s="88"/>
      <c r="I291" s="87" t="str">
        <f xml:space="preserve"> IF(ISBLANK($A$1),"", CONCATENATE(TEXT(I290/$B$1,"0,00"), " ", $A$1))</f>
        <v/>
      </c>
      <c r="J291" s="87"/>
      <c r="K291" s="88"/>
      <c r="L291" s="87" t="str">
        <f xml:space="preserve"> IF(ISBLANK($A$1),"", CONCATENATE(TEXT(L290/$B$1,"0,00"), " ", $A$1))</f>
        <v/>
      </c>
      <c r="M291" s="87"/>
      <c r="N291" s="88"/>
      <c r="O291" s="87" t="str">
        <f xml:space="preserve"> IF(ISBLANK($A$1),"", CONCATENATE(TEXT(O290/$B$1,"0,00"), " ", $A$1))</f>
        <v/>
      </c>
      <c r="P291" s="87"/>
      <c r="Q291" s="88"/>
      <c r="R291" s="87" t="str">
        <f xml:space="preserve"> IF(ISBLANK($A$1),"", CONCATENATE(TEXT(R290/$B$1,"0,00"), " ", $A$1))</f>
        <v/>
      </c>
      <c r="S291" s="87"/>
      <c r="T291" s="88"/>
      <c r="U291" s="87" t="str">
        <f xml:space="preserve"> IF(ISBLANK($A$1),"", CONCATENATE(TEXT(U290/$B$1,"0,00"), " ", $A$1))</f>
        <v/>
      </c>
      <c r="V291" s="87"/>
      <c r="W291" s="88"/>
      <c r="X291" s="87" t="str">
        <f xml:space="preserve"> IF(ISBLANK($A$1),"", CONCATENATE(TEXT(X290/$B$1,"0,00"), " ", $A$1))</f>
        <v/>
      </c>
      <c r="Y291" s="87"/>
      <c r="Z291" s="88"/>
      <c r="AA291" s="87" t="str">
        <f xml:space="preserve"> IF(ISBLANK($A$1),"", CONCATENATE(TEXT(AA290/$B$1,"0,00"), " ", $A$1))</f>
        <v/>
      </c>
      <c r="AB291" s="87"/>
      <c r="AC291" s="88"/>
      <c r="AD291" s="87" t="str">
        <f xml:space="preserve"> IF(ISBLANK($A$1),"", CONCATENATE(TEXT(AD290/$B$1,"0,00"), " ", $A$1))</f>
        <v/>
      </c>
      <c r="AE291" s="87"/>
      <c r="AF291" s="88"/>
      <c r="AG291" s="87" t="str">
        <f xml:space="preserve"> IF(ISBLANK($A$1),"", CONCATENATE(TEXT(AG290/$B$1,"0,00"), " ", $A$1))</f>
        <v/>
      </c>
      <c r="AH291" s="87"/>
      <c r="AI291" s="88"/>
      <c r="AJ291" s="87" t="str">
        <f xml:space="preserve"> IF(ISBLANK($A$1),"", CONCATENATE(TEXT(AJ290/$B$1,"0,00"), " ", $A$1))</f>
        <v/>
      </c>
      <c r="AK291" s="87"/>
      <c r="AL291" s="88"/>
      <c r="AM291" s="88" t="str">
        <f xml:space="preserve"> IF(ISBLANK($A$1),"", CONCATENATE(TEXT(AM290/$B$1,"0,00"), " ", $A$1))</f>
        <v/>
      </c>
      <c r="AN291" s="56"/>
      <c r="AO291" s="56"/>
    </row>
    <row r="292" spans="1:41" ht="12.75" customHeight="1">
      <c r="A292" s="11" t="str">
        <f>CHAR(160)</f>
        <v> </v>
      </c>
      <c r="B292" s="11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56"/>
      <c r="AO292" s="56"/>
    </row>
    <row r="293" spans="1:41" ht="12.75" customHeight="1">
      <c r="A293" s="4"/>
      <c r="B293" s="19"/>
      <c r="C293" s="19"/>
      <c r="D293" s="5"/>
      <c r="E293" s="5"/>
      <c r="F293" s="20"/>
      <c r="G293" s="27"/>
      <c r="H293" s="27"/>
      <c r="I293" s="4"/>
      <c r="J293" s="5"/>
      <c r="K293" s="5"/>
      <c r="L293" s="4"/>
      <c r="M293" s="5"/>
      <c r="N293" s="5"/>
      <c r="O293" s="5"/>
      <c r="P293" s="5"/>
      <c r="Q293" s="5"/>
      <c r="R293" s="5"/>
    </row>
    <row r="294" spans="1:41" ht="8.25" customHeight="1">
      <c r="A294" s="22"/>
      <c r="B294" s="23"/>
      <c r="C294" s="6"/>
      <c r="D294" s="7"/>
      <c r="E294" s="7"/>
      <c r="F294" s="6"/>
      <c r="G294" s="6"/>
      <c r="H294" s="6"/>
      <c r="I294" s="6"/>
      <c r="J294" s="7"/>
      <c r="K294" s="7"/>
      <c r="L294" s="6"/>
      <c r="M294" s="7"/>
      <c r="N294" s="7"/>
      <c r="O294" s="24"/>
      <c r="P294" s="7"/>
      <c r="Q294" s="7"/>
      <c r="R294" s="7"/>
    </row>
    <row r="295" spans="1:41" ht="12.75" customHeight="1">
      <c r="A295" s="51" t="s">
        <v>353</v>
      </c>
      <c r="B295" s="68"/>
      <c r="C295" s="68"/>
      <c r="D295" s="68"/>
      <c r="E295" s="68"/>
      <c r="F295" s="68"/>
      <c r="G295" s="59"/>
      <c r="H295" s="59"/>
      <c r="I295" s="68"/>
      <c r="J295" s="68"/>
      <c r="K295" s="68"/>
      <c r="L295" s="68"/>
      <c r="M295" s="68"/>
      <c r="N295" s="68"/>
      <c r="O295" s="68"/>
      <c r="P295" s="25"/>
      <c r="Q295" s="25"/>
      <c r="R295" s="25"/>
    </row>
    <row r="296" spans="1:41" ht="12.75" customHeight="1">
      <c r="A296" s="6" t="s">
        <v>292</v>
      </c>
      <c r="B296" s="26"/>
      <c r="C296" s="4"/>
      <c r="D296" s="7"/>
      <c r="E296" s="7"/>
      <c r="F296" s="27"/>
      <c r="G296" s="27"/>
      <c r="H296" s="27"/>
      <c r="I296" s="4"/>
      <c r="J296" s="7"/>
      <c r="K296" s="7"/>
      <c r="L296" s="6"/>
      <c r="M296" s="7"/>
      <c r="N296" s="7"/>
      <c r="O296" s="28"/>
      <c r="P296" s="7"/>
      <c r="Q296" s="7"/>
      <c r="R296" s="7"/>
    </row>
    <row r="297" spans="1:41" ht="12.75" customHeight="1" thickBot="1">
      <c r="A297" s="26" t="s">
        <v>321</v>
      </c>
      <c r="B297" s="4"/>
      <c r="C297" s="4"/>
      <c r="D297" s="7"/>
      <c r="E297" s="7"/>
      <c r="F297" s="27"/>
      <c r="G297" s="27"/>
      <c r="H297" s="27"/>
      <c r="I297" s="6"/>
      <c r="J297" s="7"/>
      <c r="K297" s="7"/>
      <c r="L297" s="6"/>
      <c r="M297" s="7"/>
      <c r="N297" s="7"/>
      <c r="O297" s="29"/>
      <c r="P297" s="7"/>
      <c r="Q297" s="7"/>
      <c r="R297" s="7"/>
    </row>
    <row r="298" spans="1:41" ht="27" customHeight="1" thickBot="1">
      <c r="A298" s="43" t="s">
        <v>56</v>
      </c>
      <c r="B298" s="44" t="s">
        <v>253</v>
      </c>
      <c r="C298" s="44" t="s">
        <v>295</v>
      </c>
      <c r="D298" s="44"/>
      <c r="E298" s="44"/>
      <c r="F298" s="44" t="s">
        <v>296</v>
      </c>
      <c r="G298" s="44"/>
      <c r="H298" s="44"/>
      <c r="I298" s="44" t="s">
        <v>294</v>
      </c>
      <c r="J298" s="44"/>
      <c r="K298" s="44"/>
      <c r="L298" s="44" t="s">
        <v>297</v>
      </c>
      <c r="M298" s="44"/>
      <c r="N298" s="44"/>
      <c r="O298" s="44" t="s">
        <v>298</v>
      </c>
      <c r="P298" s="44"/>
      <c r="Q298" s="44"/>
      <c r="R298" s="44" t="s">
        <v>299</v>
      </c>
      <c r="S298" s="44"/>
      <c r="T298" s="44"/>
      <c r="U298" s="44" t="s">
        <v>300</v>
      </c>
      <c r="V298" s="44"/>
      <c r="W298" s="44"/>
      <c r="X298" s="44" t="s">
        <v>301</v>
      </c>
      <c r="Y298" s="44"/>
      <c r="Z298" s="44"/>
      <c r="AA298" s="44" t="s">
        <v>302</v>
      </c>
      <c r="AB298" s="44"/>
      <c r="AC298" s="44"/>
      <c r="AD298" s="44" t="s">
        <v>303</v>
      </c>
      <c r="AE298" s="44"/>
      <c r="AF298" s="44"/>
      <c r="AG298" s="44" t="s">
        <v>304</v>
      </c>
      <c r="AH298" s="44"/>
      <c r="AI298" s="44"/>
      <c r="AJ298" s="44" t="s">
        <v>305</v>
      </c>
      <c r="AK298" s="44"/>
      <c r="AL298" s="44"/>
      <c r="AM298" s="122" t="s">
        <v>254</v>
      </c>
      <c r="AN298" s="60"/>
      <c r="AO298" s="60"/>
    </row>
    <row r="299" spans="1:41" ht="15.75" customHeight="1" thickBot="1">
      <c r="A299" s="49" t="s">
        <v>306</v>
      </c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123"/>
      <c r="AN299" s="112"/>
      <c r="AO299" s="112"/>
    </row>
    <row r="300" spans="1:41" s="5" customFormat="1">
      <c r="A300" s="113"/>
      <c r="B300" s="70" t="s">
        <v>307</v>
      </c>
      <c r="C300" s="71">
        <v>200</v>
      </c>
      <c r="D300" s="71">
        <v>200</v>
      </c>
      <c r="E300" s="71"/>
      <c r="F300" s="71">
        <v>200</v>
      </c>
      <c r="G300" s="71">
        <v>200</v>
      </c>
      <c r="H300" s="71"/>
      <c r="I300" s="71">
        <v>200</v>
      </c>
      <c r="J300" s="71">
        <v>200</v>
      </c>
      <c r="K300" s="71"/>
      <c r="L300" s="71">
        <v>200</v>
      </c>
      <c r="M300" s="71">
        <v>200</v>
      </c>
      <c r="N300" s="71"/>
      <c r="O300" s="71">
        <v>200</v>
      </c>
      <c r="P300" s="71">
        <v>200</v>
      </c>
      <c r="Q300" s="71"/>
      <c r="R300" s="71">
        <v>200</v>
      </c>
      <c r="S300" s="71">
        <v>200</v>
      </c>
      <c r="T300" s="71"/>
      <c r="U300" s="71">
        <v>63.64</v>
      </c>
      <c r="V300" s="71">
        <v>63.64</v>
      </c>
      <c r="W300" s="71"/>
      <c r="X300" s="71">
        <v>200</v>
      </c>
      <c r="Y300" s="71">
        <v>200</v>
      </c>
      <c r="Z300" s="71"/>
      <c r="AA300" s="71">
        <v>200</v>
      </c>
      <c r="AB300" s="71">
        <v>200</v>
      </c>
      <c r="AC300" s="71"/>
      <c r="AD300" s="71">
        <v>172.73</v>
      </c>
      <c r="AE300" s="71">
        <v>172.73</v>
      </c>
      <c r="AF300" s="71"/>
      <c r="AG300" s="71">
        <v>204.55</v>
      </c>
      <c r="AH300" s="71">
        <v>204.55</v>
      </c>
      <c r="AI300" s="71"/>
      <c r="AJ300" s="71">
        <v>300</v>
      </c>
      <c r="AK300" s="71">
        <v>300</v>
      </c>
      <c r="AL300" s="71"/>
      <c r="AM300" s="124">
        <v>2340.92</v>
      </c>
      <c r="AN300" s="58"/>
      <c r="AO300" s="58"/>
    </row>
    <row r="301" spans="1:41" s="5" customFormat="1" hidden="1">
      <c r="A301" s="77"/>
      <c r="B301" s="78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125"/>
      <c r="AN301" s="56"/>
      <c r="AO301" s="56"/>
    </row>
    <row r="302" spans="1:41" s="5" customFormat="1" ht="25.5">
      <c r="A302" s="113"/>
      <c r="B302" s="70" t="s">
        <v>308</v>
      </c>
      <c r="C302" s="71">
        <v>4800</v>
      </c>
      <c r="D302" s="71">
        <v>4800</v>
      </c>
      <c r="E302" s="71"/>
      <c r="F302" s="71">
        <v>4800</v>
      </c>
      <c r="G302" s="71">
        <v>4800</v>
      </c>
      <c r="H302" s="71"/>
      <c r="I302" s="71">
        <v>4800</v>
      </c>
      <c r="J302" s="71">
        <v>4800</v>
      </c>
      <c r="K302" s="71"/>
      <c r="L302" s="71">
        <v>4800</v>
      </c>
      <c r="M302" s="71">
        <v>4800</v>
      </c>
      <c r="N302" s="71"/>
      <c r="O302" s="71">
        <v>4800</v>
      </c>
      <c r="P302" s="71">
        <v>4800</v>
      </c>
      <c r="Q302" s="71"/>
      <c r="R302" s="71">
        <v>4800</v>
      </c>
      <c r="S302" s="71">
        <v>4800</v>
      </c>
      <c r="T302" s="71"/>
      <c r="U302" s="71">
        <v>1527.27</v>
      </c>
      <c r="V302" s="71">
        <v>1527.27</v>
      </c>
      <c r="W302" s="71"/>
      <c r="X302" s="71">
        <v>4800</v>
      </c>
      <c r="Y302" s="71">
        <v>4800</v>
      </c>
      <c r="Z302" s="71"/>
      <c r="AA302" s="71">
        <v>4800</v>
      </c>
      <c r="AB302" s="71">
        <v>4800</v>
      </c>
      <c r="AC302" s="71"/>
      <c r="AD302" s="71">
        <v>4145.45</v>
      </c>
      <c r="AE302" s="71">
        <v>4145.45</v>
      </c>
      <c r="AF302" s="71"/>
      <c r="AG302" s="71">
        <v>3272.73</v>
      </c>
      <c r="AH302" s="71">
        <v>3272.73</v>
      </c>
      <c r="AI302" s="71"/>
      <c r="AJ302" s="71">
        <v>4800</v>
      </c>
      <c r="AK302" s="71">
        <v>4800</v>
      </c>
      <c r="AL302" s="71"/>
      <c r="AM302" s="124">
        <v>52145.45</v>
      </c>
      <c r="AN302" s="58"/>
      <c r="AO302" s="58"/>
    </row>
    <row r="303" spans="1:41" s="5" customFormat="1" hidden="1">
      <c r="A303" s="77"/>
      <c r="B303" s="78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125"/>
      <c r="AN303" s="56"/>
      <c r="AO303" s="56"/>
    </row>
    <row r="304" spans="1:41" s="5" customFormat="1" ht="25.5">
      <c r="A304" s="113"/>
      <c r="B304" s="70" t="s">
        <v>309</v>
      </c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>
        <v>10327.9</v>
      </c>
      <c r="V304" s="71">
        <v>10327.9</v>
      </c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124">
        <v>10327.9</v>
      </c>
      <c r="AN304" s="58"/>
      <c r="AO304" s="58"/>
    </row>
    <row r="305" spans="1:41" s="5" customFormat="1" hidden="1">
      <c r="A305" s="77"/>
      <c r="B305" s="78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125"/>
      <c r="AN305" s="56"/>
      <c r="AO305" s="56"/>
    </row>
    <row r="306" spans="1:41" s="5" customFormat="1" ht="25.5">
      <c r="A306" s="113"/>
      <c r="B306" s="70" t="s">
        <v>310</v>
      </c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>
        <v>6817.58</v>
      </c>
      <c r="V306" s="71">
        <v>6817.58</v>
      </c>
      <c r="W306" s="71"/>
      <c r="X306" s="71"/>
      <c r="Y306" s="71"/>
      <c r="Z306" s="71"/>
      <c r="AA306" s="71"/>
      <c r="AB306" s="71"/>
      <c r="AC306" s="71"/>
      <c r="AD306" s="71">
        <v>4919.46</v>
      </c>
      <c r="AE306" s="71">
        <v>4919.46</v>
      </c>
      <c r="AF306" s="71"/>
      <c r="AG306" s="71"/>
      <c r="AH306" s="71"/>
      <c r="AI306" s="71"/>
      <c r="AJ306" s="71"/>
      <c r="AK306" s="71"/>
      <c r="AL306" s="71"/>
      <c r="AM306" s="124">
        <v>11737.04</v>
      </c>
      <c r="AN306" s="58"/>
      <c r="AO306" s="58"/>
    </row>
    <row r="307" spans="1:41" s="5" customFormat="1" hidden="1">
      <c r="A307" s="77"/>
      <c r="B307" s="78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125"/>
      <c r="AN307" s="56"/>
      <c r="AO307" s="56"/>
    </row>
    <row r="308" spans="1:41" s="5" customFormat="1" ht="25.5">
      <c r="A308" s="113"/>
      <c r="B308" s="70" t="s">
        <v>311</v>
      </c>
      <c r="C308" s="71">
        <v>1008</v>
      </c>
      <c r="D308" s="71">
        <v>1008</v>
      </c>
      <c r="E308" s="71"/>
      <c r="F308" s="71">
        <v>1008</v>
      </c>
      <c r="G308" s="71">
        <v>1008</v>
      </c>
      <c r="H308" s="71"/>
      <c r="I308" s="71">
        <v>1008</v>
      </c>
      <c r="J308" s="71">
        <v>1008</v>
      </c>
      <c r="K308" s="71"/>
      <c r="L308" s="71">
        <v>1008</v>
      </c>
      <c r="M308" s="71">
        <v>1008</v>
      </c>
      <c r="N308" s="71"/>
      <c r="O308" s="71">
        <v>1008</v>
      </c>
      <c r="P308" s="71">
        <v>1008</v>
      </c>
      <c r="Q308" s="71"/>
      <c r="R308" s="71">
        <v>1008</v>
      </c>
      <c r="S308" s="71">
        <v>1008</v>
      </c>
      <c r="T308" s="71"/>
      <c r="U308" s="71">
        <v>320.73</v>
      </c>
      <c r="V308" s="71">
        <v>320.73</v>
      </c>
      <c r="W308" s="71"/>
      <c r="X308" s="71">
        <v>1008</v>
      </c>
      <c r="Y308" s="71">
        <v>1008</v>
      </c>
      <c r="Z308" s="71"/>
      <c r="AA308" s="71">
        <v>1008</v>
      </c>
      <c r="AB308" s="71">
        <v>1008</v>
      </c>
      <c r="AC308" s="71"/>
      <c r="AD308" s="71">
        <v>870.55</v>
      </c>
      <c r="AE308" s="71">
        <v>870.55</v>
      </c>
      <c r="AF308" s="71"/>
      <c r="AG308" s="71">
        <v>726.54</v>
      </c>
      <c r="AH308" s="71">
        <v>726.54</v>
      </c>
      <c r="AI308" s="71"/>
      <c r="AJ308" s="71">
        <v>1152</v>
      </c>
      <c r="AK308" s="71">
        <v>1152</v>
      </c>
      <c r="AL308" s="71"/>
      <c r="AM308" s="124">
        <v>11133.82</v>
      </c>
      <c r="AN308" s="58"/>
      <c r="AO308" s="58"/>
    </row>
    <row r="309" spans="1:41" s="5" customFormat="1" hidden="1">
      <c r="A309" s="77"/>
      <c r="B309" s="78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125"/>
      <c r="AN309" s="56"/>
      <c r="AO309" s="56"/>
    </row>
    <row r="310" spans="1:41" s="5" customFormat="1">
      <c r="A310" s="113"/>
      <c r="B310" s="70" t="s">
        <v>312</v>
      </c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>
        <v>50.21</v>
      </c>
      <c r="AH310" s="71">
        <v>50.21</v>
      </c>
      <c r="AI310" s="71"/>
      <c r="AJ310" s="71">
        <v>76.84</v>
      </c>
      <c r="AK310" s="71">
        <v>76.84</v>
      </c>
      <c r="AL310" s="71"/>
      <c r="AM310" s="124">
        <v>127.05</v>
      </c>
      <c r="AN310" s="58"/>
      <c r="AO310" s="58"/>
    </row>
    <row r="311" spans="1:41" s="5" customFormat="1" hidden="1">
      <c r="A311" s="77"/>
      <c r="B311" s="78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125"/>
      <c r="AN311" s="56"/>
      <c r="AO311" s="56"/>
    </row>
    <row r="312" spans="1:41" s="5" customFormat="1" ht="25.5">
      <c r="A312" s="113"/>
      <c r="B312" s="70" t="s">
        <v>313</v>
      </c>
      <c r="C312" s="71">
        <v>720</v>
      </c>
      <c r="D312" s="71">
        <v>720</v>
      </c>
      <c r="E312" s="71"/>
      <c r="F312" s="71">
        <v>960</v>
      </c>
      <c r="G312" s="71">
        <v>960</v>
      </c>
      <c r="H312" s="71"/>
      <c r="I312" s="71">
        <v>960</v>
      </c>
      <c r="J312" s="71">
        <v>960</v>
      </c>
      <c r="K312" s="71"/>
      <c r="L312" s="71">
        <v>960</v>
      </c>
      <c r="M312" s="71">
        <v>960</v>
      </c>
      <c r="N312" s="71"/>
      <c r="O312" s="71">
        <v>960</v>
      </c>
      <c r="P312" s="71">
        <v>960</v>
      </c>
      <c r="Q312" s="71"/>
      <c r="R312" s="71">
        <v>960</v>
      </c>
      <c r="S312" s="71">
        <v>960</v>
      </c>
      <c r="T312" s="71"/>
      <c r="U312" s="71">
        <v>381.82</v>
      </c>
      <c r="V312" s="71">
        <v>381.82</v>
      </c>
      <c r="W312" s="71"/>
      <c r="X312" s="71">
        <v>1200</v>
      </c>
      <c r="Y312" s="71">
        <v>1200</v>
      </c>
      <c r="Z312" s="71"/>
      <c r="AA312" s="71">
        <v>1200</v>
      </c>
      <c r="AB312" s="71">
        <v>1200</v>
      </c>
      <c r="AC312" s="71"/>
      <c r="AD312" s="71">
        <v>1036.3599999999999</v>
      </c>
      <c r="AE312" s="71">
        <v>1036.3599999999999</v>
      </c>
      <c r="AF312" s="71"/>
      <c r="AG312" s="71">
        <v>981.82</v>
      </c>
      <c r="AH312" s="71">
        <v>981.82</v>
      </c>
      <c r="AI312" s="71"/>
      <c r="AJ312" s="71">
        <v>1440</v>
      </c>
      <c r="AK312" s="71">
        <v>1440</v>
      </c>
      <c r="AL312" s="71"/>
      <c r="AM312" s="124">
        <v>11760</v>
      </c>
      <c r="AN312" s="58"/>
      <c r="AO312" s="58"/>
    </row>
    <row r="313" spans="1:41" s="5" customFormat="1" hidden="1">
      <c r="A313" s="77"/>
      <c r="B313" s="78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125"/>
      <c r="AN313" s="56"/>
      <c r="AO313" s="56"/>
    </row>
    <row r="314" spans="1:41" s="5" customFormat="1">
      <c r="A314" s="113"/>
      <c r="B314" s="70" t="s">
        <v>314</v>
      </c>
      <c r="C314" s="71"/>
      <c r="D314" s="71"/>
      <c r="E314" s="71"/>
      <c r="F314" s="71"/>
      <c r="G314" s="71"/>
      <c r="H314" s="71"/>
      <c r="I314" s="71">
        <v>10080</v>
      </c>
      <c r="J314" s="71">
        <v>10080</v>
      </c>
      <c r="K314" s="71"/>
      <c r="L314" s="71"/>
      <c r="M314" s="71"/>
      <c r="N314" s="71"/>
      <c r="O314" s="71"/>
      <c r="P314" s="71"/>
      <c r="Q314" s="71"/>
      <c r="R314" s="71">
        <v>10080</v>
      </c>
      <c r="S314" s="71">
        <v>10080</v>
      </c>
      <c r="T314" s="71"/>
      <c r="U314" s="71"/>
      <c r="V314" s="71"/>
      <c r="W314" s="71"/>
      <c r="X314" s="71"/>
      <c r="Y314" s="71"/>
      <c r="Z314" s="71"/>
      <c r="AA314" s="71">
        <v>5563.64</v>
      </c>
      <c r="AB314" s="71">
        <v>5563.64</v>
      </c>
      <c r="AC314" s="71"/>
      <c r="AD314" s="71"/>
      <c r="AE314" s="71"/>
      <c r="AF314" s="71"/>
      <c r="AG314" s="71"/>
      <c r="AH314" s="71"/>
      <c r="AI314" s="71"/>
      <c r="AJ314" s="71">
        <v>13875</v>
      </c>
      <c r="AK314" s="71">
        <v>13875</v>
      </c>
      <c r="AL314" s="71"/>
      <c r="AM314" s="124">
        <v>39598.639999999999</v>
      </c>
      <c r="AN314" s="58"/>
      <c r="AO314" s="58"/>
    </row>
    <row r="315" spans="1:41" s="5" customFormat="1" hidden="1">
      <c r="A315" s="77"/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125"/>
      <c r="AN315" s="56"/>
      <c r="AO315" s="56"/>
    </row>
    <row r="316" spans="1:41" s="5" customFormat="1" ht="13.5" thickBot="1">
      <c r="A316" s="113"/>
      <c r="B316" s="70" t="s">
        <v>315</v>
      </c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>
        <v>9816.66</v>
      </c>
      <c r="Y316" s="71">
        <v>9816.66</v>
      </c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124">
        <v>9816.66</v>
      </c>
      <c r="AN316" s="58"/>
      <c r="AO316" s="58"/>
    </row>
    <row r="317" spans="1:41" s="5" customFormat="1" ht="13.5" hidden="1" thickBot="1">
      <c r="A317" s="77"/>
      <c r="B317" s="78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125"/>
      <c r="AN317" s="56"/>
      <c r="AO317" s="56"/>
    </row>
    <row r="318" spans="1:41" ht="12.75" customHeight="1">
      <c r="A318" s="8" t="s">
        <v>316</v>
      </c>
      <c r="B318" s="9"/>
      <c r="C318" s="82">
        <f>SUM(Лист1!C300:C317)</f>
        <v>6728</v>
      </c>
      <c r="D318" s="82"/>
      <c r="E318" s="83"/>
      <c r="F318" s="82">
        <f>SUM(Лист1!F300:F317)</f>
        <v>6968</v>
      </c>
      <c r="G318" s="82"/>
      <c r="H318" s="83"/>
      <c r="I318" s="82">
        <f>SUM(Лист1!I300:I317)</f>
        <v>17048</v>
      </c>
      <c r="J318" s="82"/>
      <c r="K318" s="83"/>
      <c r="L318" s="82">
        <f>SUM(Лист1!L300:L317)</f>
        <v>6968</v>
      </c>
      <c r="M318" s="82"/>
      <c r="N318" s="83"/>
      <c r="O318" s="82">
        <f>SUM(Лист1!O300:O317)</f>
        <v>6968</v>
      </c>
      <c r="P318" s="82"/>
      <c r="Q318" s="83"/>
      <c r="R318" s="82">
        <f>SUM(Лист1!R300:R317)</f>
        <v>17048</v>
      </c>
      <c r="S318" s="82"/>
      <c r="T318" s="83"/>
      <c r="U318" s="82">
        <f>SUM(Лист1!U300:U317)</f>
        <v>19438.939999999999</v>
      </c>
      <c r="V318" s="82"/>
      <c r="W318" s="83"/>
      <c r="X318" s="82">
        <f>SUM(Лист1!X300:X317)</f>
        <v>17024.66</v>
      </c>
      <c r="Y318" s="82"/>
      <c r="Z318" s="83"/>
      <c r="AA318" s="82">
        <f>SUM(Лист1!AA300:AA317)</f>
        <v>12771.64</v>
      </c>
      <c r="AB318" s="82"/>
      <c r="AC318" s="83"/>
      <c r="AD318" s="82">
        <f>SUM(Лист1!AD300:AD317)</f>
        <v>11144.55</v>
      </c>
      <c r="AE318" s="82"/>
      <c r="AF318" s="83"/>
      <c r="AG318" s="82">
        <f>SUM(Лист1!AG300:AG317)</f>
        <v>5235.8499999999995</v>
      </c>
      <c r="AH318" s="82"/>
      <c r="AI318" s="83"/>
      <c r="AJ318" s="82">
        <f>SUM(Лист1!AJ300:AJ317)</f>
        <v>21643.84</v>
      </c>
      <c r="AK318" s="82"/>
      <c r="AL318" s="83"/>
      <c r="AM318" s="126">
        <v>148987.48000000001</v>
      </c>
      <c r="AN318" s="58"/>
      <c r="AO318" s="58"/>
    </row>
    <row r="319" spans="1:41" ht="13.5" customHeight="1" thickBot="1">
      <c r="A319" s="86"/>
      <c r="B319" s="10"/>
      <c r="C319" s="87" t="str">
        <f xml:space="preserve"> IF(ISBLANK($A$1),"", CONCATENATE(TEXT(C318/$B$1,"0,00"), " ", $A$1))</f>
        <v/>
      </c>
      <c r="D319" s="87"/>
      <c r="E319" s="88"/>
      <c r="F319" s="87" t="str">
        <f xml:space="preserve"> IF(ISBLANK($A$1),"", CONCATENATE(TEXT(F318/$B$1,"0,00"), " ", $A$1))</f>
        <v/>
      </c>
      <c r="G319" s="87"/>
      <c r="H319" s="88"/>
      <c r="I319" s="87" t="str">
        <f xml:space="preserve"> IF(ISBLANK($A$1),"", CONCATENATE(TEXT(I318/$B$1,"0,00"), " ", $A$1))</f>
        <v/>
      </c>
      <c r="J319" s="87"/>
      <c r="K319" s="88"/>
      <c r="L319" s="87" t="str">
        <f xml:space="preserve"> IF(ISBLANK($A$1),"", CONCATENATE(TEXT(L318/$B$1,"0,00"), " ", $A$1))</f>
        <v/>
      </c>
      <c r="M319" s="87"/>
      <c r="N319" s="88"/>
      <c r="O319" s="87" t="str">
        <f xml:space="preserve"> IF(ISBLANK($A$1),"", CONCATENATE(TEXT(O318/$B$1,"0,00"), " ", $A$1))</f>
        <v/>
      </c>
      <c r="P319" s="87"/>
      <c r="Q319" s="88"/>
      <c r="R319" s="87" t="str">
        <f xml:space="preserve"> IF(ISBLANK($A$1),"", CONCATENATE(TEXT(R318/$B$1,"0,00"), " ", $A$1))</f>
        <v/>
      </c>
      <c r="S319" s="87"/>
      <c r="T319" s="88"/>
      <c r="U319" s="87" t="str">
        <f xml:space="preserve"> IF(ISBLANK($A$1),"", CONCATENATE(TEXT(U318/$B$1,"0,00"), " ", $A$1))</f>
        <v/>
      </c>
      <c r="V319" s="87"/>
      <c r="W319" s="88"/>
      <c r="X319" s="87" t="str">
        <f xml:space="preserve"> IF(ISBLANK($A$1),"", CONCATENATE(TEXT(X318/$B$1,"0,00"), " ", $A$1))</f>
        <v/>
      </c>
      <c r="Y319" s="87"/>
      <c r="Z319" s="88"/>
      <c r="AA319" s="87" t="str">
        <f xml:space="preserve"> IF(ISBLANK($A$1),"", CONCATENATE(TEXT(AA318/$B$1,"0,00"), " ", $A$1))</f>
        <v/>
      </c>
      <c r="AB319" s="87"/>
      <c r="AC319" s="88"/>
      <c r="AD319" s="87" t="str">
        <f xml:space="preserve"> IF(ISBLANK($A$1),"", CONCATENATE(TEXT(AD318/$B$1,"0,00"), " ", $A$1))</f>
        <v/>
      </c>
      <c r="AE319" s="87"/>
      <c r="AF319" s="88"/>
      <c r="AG319" s="87" t="str">
        <f xml:space="preserve"> IF(ISBLANK($A$1),"", CONCATENATE(TEXT(AG318/$B$1,"0,00"), " ", $A$1))</f>
        <v/>
      </c>
      <c r="AH319" s="87"/>
      <c r="AI319" s="88"/>
      <c r="AJ319" s="87" t="str">
        <f xml:space="preserve"> IF(ISBLANK($A$1),"", CONCATENATE(TEXT(AJ318/$B$1,"0,00"), " ", $A$1))</f>
        <v/>
      </c>
      <c r="AK319" s="87"/>
      <c r="AL319" s="88"/>
      <c r="AM319" s="88" t="str">
        <f xml:space="preserve"> IF(ISBLANK($A$1),"", CONCATENATE(TEXT(AM318/$B$1,"0,00"), " ", $A$1))</f>
        <v/>
      </c>
      <c r="AN319" s="56"/>
      <c r="AO319" s="56"/>
    </row>
    <row r="320" spans="1:41" ht="12.75" customHeight="1">
      <c r="A320" s="11" t="str">
        <f>CHAR(160)</f>
        <v> </v>
      </c>
      <c r="B320" s="11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56"/>
      <c r="AO320" s="56"/>
    </row>
    <row r="321" spans="1:41" ht="12.75" customHeight="1">
      <c r="A321" s="4"/>
      <c r="B321" s="19"/>
      <c r="C321" s="19"/>
      <c r="D321" s="5"/>
      <c r="E321" s="5"/>
      <c r="F321" s="20"/>
      <c r="G321" s="27"/>
      <c r="H321" s="27"/>
      <c r="I321" s="4"/>
      <c r="J321" s="5"/>
      <c r="K321" s="5"/>
      <c r="L321" s="4"/>
      <c r="M321" s="5"/>
      <c r="N321" s="5"/>
      <c r="O321" s="5"/>
      <c r="P321" s="5"/>
      <c r="Q321" s="5"/>
      <c r="R321" s="5"/>
    </row>
    <row r="322" spans="1:41" ht="8.25" customHeight="1">
      <c r="A322" s="22"/>
      <c r="B322" s="23"/>
      <c r="C322" s="6"/>
      <c r="D322" s="7"/>
      <c r="E322" s="7"/>
      <c r="F322" s="6"/>
      <c r="G322" s="6"/>
      <c r="H322" s="6"/>
      <c r="I322" s="6"/>
      <c r="J322" s="7"/>
      <c r="K322" s="7"/>
      <c r="L322" s="6"/>
      <c r="M322" s="7"/>
      <c r="N322" s="7"/>
      <c r="O322" s="24"/>
      <c r="P322" s="7"/>
      <c r="Q322" s="7"/>
      <c r="R322" s="7"/>
    </row>
    <row r="323" spans="1:41" ht="12.75" customHeight="1">
      <c r="A323" s="51" t="s">
        <v>354</v>
      </c>
      <c r="B323" s="68"/>
      <c r="C323" s="68"/>
      <c r="D323" s="68"/>
      <c r="E323" s="68"/>
      <c r="F323" s="68"/>
      <c r="G323" s="59"/>
      <c r="H323" s="59"/>
      <c r="I323" s="68"/>
      <c r="J323" s="68"/>
      <c r="K323" s="68"/>
      <c r="L323" s="68"/>
      <c r="M323" s="68"/>
      <c r="N323" s="68"/>
      <c r="O323" s="68"/>
      <c r="P323" s="25"/>
      <c r="Q323" s="25"/>
      <c r="R323" s="25"/>
    </row>
    <row r="324" spans="1:41" ht="12.75" customHeight="1">
      <c r="A324" s="6" t="s">
        <v>292</v>
      </c>
      <c r="B324" s="26"/>
      <c r="C324" s="4"/>
      <c r="D324" s="7"/>
      <c r="E324" s="7"/>
      <c r="F324" s="27"/>
      <c r="G324" s="27"/>
      <c r="H324" s="27"/>
      <c r="I324" s="4"/>
      <c r="J324" s="7"/>
      <c r="K324" s="7"/>
      <c r="L324" s="6"/>
      <c r="M324" s="7"/>
      <c r="N324" s="7"/>
      <c r="O324" s="28"/>
      <c r="P324" s="7"/>
      <c r="Q324" s="7"/>
      <c r="R324" s="7"/>
    </row>
    <row r="325" spans="1:41" ht="12.75" customHeight="1" thickBot="1">
      <c r="A325" s="26" t="s">
        <v>332</v>
      </c>
      <c r="B325" s="4"/>
      <c r="C325" s="4"/>
      <c r="D325" s="7"/>
      <c r="E325" s="7"/>
      <c r="F325" s="27"/>
      <c r="G325" s="27"/>
      <c r="H325" s="27"/>
      <c r="I325" s="6"/>
      <c r="J325" s="7"/>
      <c r="K325" s="7"/>
      <c r="L325" s="6"/>
      <c r="M325" s="7"/>
      <c r="N325" s="7"/>
      <c r="O325" s="29"/>
      <c r="P325" s="7"/>
      <c r="Q325" s="7"/>
      <c r="R325" s="7"/>
    </row>
    <row r="326" spans="1:41" ht="27" customHeight="1" thickBot="1">
      <c r="A326" s="43" t="s">
        <v>56</v>
      </c>
      <c r="B326" s="44" t="s">
        <v>253</v>
      </c>
      <c r="C326" s="44" t="s">
        <v>295</v>
      </c>
      <c r="D326" s="44"/>
      <c r="E326" s="44"/>
      <c r="F326" s="44" t="s">
        <v>296</v>
      </c>
      <c r="G326" s="44"/>
      <c r="H326" s="44"/>
      <c r="I326" s="44" t="s">
        <v>294</v>
      </c>
      <c r="J326" s="44"/>
      <c r="K326" s="44"/>
      <c r="L326" s="44" t="s">
        <v>297</v>
      </c>
      <c r="M326" s="44"/>
      <c r="N326" s="44"/>
      <c r="O326" s="44" t="s">
        <v>298</v>
      </c>
      <c r="P326" s="44"/>
      <c r="Q326" s="44"/>
      <c r="R326" s="44" t="s">
        <v>299</v>
      </c>
      <c r="S326" s="44"/>
      <c r="T326" s="44"/>
      <c r="U326" s="44" t="s">
        <v>300</v>
      </c>
      <c r="V326" s="44"/>
      <c r="W326" s="44"/>
      <c r="X326" s="44" t="s">
        <v>301</v>
      </c>
      <c r="Y326" s="44"/>
      <c r="Z326" s="44"/>
      <c r="AA326" s="44" t="s">
        <v>302</v>
      </c>
      <c r="AB326" s="44"/>
      <c r="AC326" s="44"/>
      <c r="AD326" s="44" t="s">
        <v>303</v>
      </c>
      <c r="AE326" s="44"/>
      <c r="AF326" s="44"/>
      <c r="AG326" s="44" t="s">
        <v>304</v>
      </c>
      <c r="AH326" s="44"/>
      <c r="AI326" s="44"/>
      <c r="AJ326" s="44" t="s">
        <v>305</v>
      </c>
      <c r="AK326" s="44"/>
      <c r="AL326" s="44"/>
      <c r="AM326" s="122" t="s">
        <v>254</v>
      </c>
      <c r="AN326" s="60"/>
      <c r="AO326" s="60"/>
    </row>
    <row r="327" spans="1:41" ht="15.75" customHeight="1" thickBot="1">
      <c r="A327" s="49" t="s">
        <v>306</v>
      </c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123"/>
      <c r="AN327" s="112"/>
      <c r="AO327" s="112"/>
    </row>
    <row r="328" spans="1:41" s="5" customFormat="1">
      <c r="A328" s="113"/>
      <c r="B328" s="70" t="s">
        <v>307</v>
      </c>
      <c r="C328" s="71">
        <v>200</v>
      </c>
      <c r="D328" s="71">
        <v>200</v>
      </c>
      <c r="E328" s="71"/>
      <c r="F328" s="71">
        <v>200</v>
      </c>
      <c r="G328" s="71">
        <v>200</v>
      </c>
      <c r="H328" s="71"/>
      <c r="I328" s="71">
        <v>200</v>
      </c>
      <c r="J328" s="71">
        <v>200</v>
      </c>
      <c r="K328" s="71"/>
      <c r="L328" s="71">
        <v>200</v>
      </c>
      <c r="M328" s="71">
        <v>200</v>
      </c>
      <c r="N328" s="71"/>
      <c r="O328" s="71">
        <v>123.81</v>
      </c>
      <c r="P328" s="71">
        <v>123.81</v>
      </c>
      <c r="Q328" s="71"/>
      <c r="R328" s="71">
        <v>190</v>
      </c>
      <c r="S328" s="71">
        <v>190</v>
      </c>
      <c r="T328" s="71"/>
      <c r="U328" s="71">
        <v>181.82</v>
      </c>
      <c r="V328" s="71">
        <v>181.82</v>
      </c>
      <c r="W328" s="71"/>
      <c r="X328" s="71">
        <v>81.819999999999993</v>
      </c>
      <c r="Y328" s="71">
        <v>81.819999999999993</v>
      </c>
      <c r="Z328" s="71"/>
      <c r="AA328" s="71">
        <v>485</v>
      </c>
      <c r="AB328" s="71">
        <v>485</v>
      </c>
      <c r="AC328" s="71"/>
      <c r="AD328" s="71">
        <v>500</v>
      </c>
      <c r="AE328" s="71">
        <v>500</v>
      </c>
      <c r="AF328" s="71"/>
      <c r="AG328" s="71">
        <v>386.36</v>
      </c>
      <c r="AH328" s="71">
        <v>386.36</v>
      </c>
      <c r="AI328" s="71"/>
      <c r="AJ328" s="71">
        <v>500</v>
      </c>
      <c r="AK328" s="71">
        <v>500</v>
      </c>
      <c r="AL328" s="71"/>
      <c r="AM328" s="124">
        <v>3248.81</v>
      </c>
      <c r="AN328" s="58"/>
      <c r="AO328" s="58"/>
    </row>
    <row r="329" spans="1:41" s="5" customFormat="1" hidden="1">
      <c r="A329" s="77"/>
      <c r="B329" s="78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125"/>
      <c r="AN329" s="56"/>
      <c r="AO329" s="56"/>
    </row>
    <row r="330" spans="1:41" s="5" customFormat="1" ht="25.5">
      <c r="A330" s="113"/>
      <c r="B330" s="70" t="s">
        <v>308</v>
      </c>
      <c r="C330" s="71">
        <v>4800</v>
      </c>
      <c r="D330" s="71">
        <v>4800</v>
      </c>
      <c r="E330" s="71"/>
      <c r="F330" s="71">
        <v>4800</v>
      </c>
      <c r="G330" s="71">
        <v>4800</v>
      </c>
      <c r="H330" s="71"/>
      <c r="I330" s="71">
        <v>4800</v>
      </c>
      <c r="J330" s="71">
        <v>4800</v>
      </c>
      <c r="K330" s="71"/>
      <c r="L330" s="71">
        <v>4800</v>
      </c>
      <c r="M330" s="71">
        <v>4800</v>
      </c>
      <c r="N330" s="71"/>
      <c r="O330" s="71">
        <v>2971.43</v>
      </c>
      <c r="P330" s="71">
        <v>2971.43</v>
      </c>
      <c r="Q330" s="71"/>
      <c r="R330" s="71">
        <v>5130</v>
      </c>
      <c r="S330" s="71">
        <v>5130</v>
      </c>
      <c r="T330" s="71"/>
      <c r="U330" s="71">
        <v>4909.09</v>
      </c>
      <c r="V330" s="71">
        <v>4909.09</v>
      </c>
      <c r="W330" s="71"/>
      <c r="X330" s="71">
        <v>2209.09</v>
      </c>
      <c r="Y330" s="71">
        <v>2209.09</v>
      </c>
      <c r="Z330" s="71"/>
      <c r="AA330" s="71">
        <v>5400</v>
      </c>
      <c r="AB330" s="71">
        <v>5400</v>
      </c>
      <c r="AC330" s="71"/>
      <c r="AD330" s="71">
        <v>5400</v>
      </c>
      <c r="AE330" s="71">
        <v>5400</v>
      </c>
      <c r="AF330" s="71"/>
      <c r="AG330" s="71">
        <v>4172.7299999999996</v>
      </c>
      <c r="AH330" s="71">
        <v>4172.7299999999996</v>
      </c>
      <c r="AI330" s="71"/>
      <c r="AJ330" s="71">
        <v>5400</v>
      </c>
      <c r="AK330" s="71">
        <v>5400</v>
      </c>
      <c r="AL330" s="71"/>
      <c r="AM330" s="124">
        <v>54792.34</v>
      </c>
      <c r="AN330" s="58"/>
      <c r="AO330" s="58"/>
    </row>
    <row r="331" spans="1:41" s="5" customFormat="1" hidden="1">
      <c r="A331" s="77"/>
      <c r="B331" s="78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125"/>
      <c r="AN331" s="56"/>
      <c r="AO331" s="56"/>
    </row>
    <row r="332" spans="1:41" s="5" customFormat="1" ht="25.5">
      <c r="A332" s="113"/>
      <c r="B332" s="70" t="s">
        <v>309</v>
      </c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>
        <v>16378.07</v>
      </c>
      <c r="V332" s="71">
        <v>16378.07</v>
      </c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124">
        <v>16378.07</v>
      </c>
      <c r="AN332" s="58"/>
      <c r="AO332" s="58"/>
    </row>
    <row r="333" spans="1:41" s="5" customFormat="1" hidden="1">
      <c r="A333" s="77"/>
      <c r="B333" s="78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125"/>
      <c r="AN333" s="56"/>
      <c r="AO333" s="56"/>
    </row>
    <row r="334" spans="1:41" s="5" customFormat="1" ht="25.5">
      <c r="A334" s="113"/>
      <c r="B334" s="70" t="s">
        <v>310</v>
      </c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>
        <v>5301.48</v>
      </c>
      <c r="P334" s="71">
        <v>5301.48</v>
      </c>
      <c r="Q334" s="71"/>
      <c r="R334" s="71"/>
      <c r="S334" s="71"/>
      <c r="T334" s="71"/>
      <c r="U334" s="71">
        <v>8740.76</v>
      </c>
      <c r="V334" s="71">
        <v>8740.76</v>
      </c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>
        <v>2422.25</v>
      </c>
      <c r="AH334" s="71">
        <v>2422.25</v>
      </c>
      <c r="AI334" s="71"/>
      <c r="AJ334" s="71"/>
      <c r="AK334" s="71"/>
      <c r="AL334" s="71"/>
      <c r="AM334" s="124">
        <v>16464.490000000002</v>
      </c>
      <c r="AN334" s="58"/>
      <c r="AO334" s="58"/>
    </row>
    <row r="335" spans="1:41" s="5" customFormat="1" hidden="1">
      <c r="A335" s="77"/>
      <c r="B335" s="78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125"/>
      <c r="AN335" s="56"/>
      <c r="AO335" s="56"/>
    </row>
    <row r="336" spans="1:41" s="5" customFormat="1" ht="25.5">
      <c r="A336" s="113"/>
      <c r="B336" s="70" t="s">
        <v>311</v>
      </c>
      <c r="C336" s="71">
        <v>720</v>
      </c>
      <c r="D336" s="71">
        <v>720</v>
      </c>
      <c r="E336" s="71"/>
      <c r="F336" s="71">
        <v>720</v>
      </c>
      <c r="G336" s="71">
        <v>720</v>
      </c>
      <c r="H336" s="71"/>
      <c r="I336" s="71">
        <v>720</v>
      </c>
      <c r="J336" s="71">
        <v>720</v>
      </c>
      <c r="K336" s="71"/>
      <c r="L336" s="71">
        <v>720</v>
      </c>
      <c r="M336" s="71">
        <v>720</v>
      </c>
      <c r="N336" s="71"/>
      <c r="O336" s="71">
        <v>445.71</v>
      </c>
      <c r="P336" s="71">
        <v>445.71</v>
      </c>
      <c r="Q336" s="71"/>
      <c r="R336" s="71">
        <v>684</v>
      </c>
      <c r="S336" s="71">
        <v>684</v>
      </c>
      <c r="T336" s="71"/>
      <c r="U336" s="71">
        <v>883.64</v>
      </c>
      <c r="V336" s="71">
        <v>883.64</v>
      </c>
      <c r="W336" s="71"/>
      <c r="X336" s="71">
        <v>397.64</v>
      </c>
      <c r="Y336" s="71">
        <v>397.64</v>
      </c>
      <c r="Z336" s="71"/>
      <c r="AA336" s="71">
        <v>972</v>
      </c>
      <c r="AB336" s="71">
        <v>972</v>
      </c>
      <c r="AC336" s="71"/>
      <c r="AD336" s="71">
        <v>972</v>
      </c>
      <c r="AE336" s="71">
        <v>972</v>
      </c>
      <c r="AF336" s="71"/>
      <c r="AG336" s="71">
        <v>751.09</v>
      </c>
      <c r="AH336" s="71">
        <v>751.09</v>
      </c>
      <c r="AI336" s="71"/>
      <c r="AJ336" s="71">
        <v>972</v>
      </c>
      <c r="AK336" s="71">
        <v>972</v>
      </c>
      <c r="AL336" s="71"/>
      <c r="AM336" s="124">
        <v>8958.08</v>
      </c>
      <c r="AN336" s="58"/>
      <c r="AO336" s="58"/>
    </row>
    <row r="337" spans="1:41" s="5" customFormat="1" hidden="1">
      <c r="A337" s="77"/>
      <c r="B337" s="78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125"/>
      <c r="AN337" s="56"/>
      <c r="AO337" s="56"/>
    </row>
    <row r="338" spans="1:41" s="5" customFormat="1">
      <c r="A338" s="113"/>
      <c r="B338" s="70" t="s">
        <v>312</v>
      </c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>
        <v>56.9</v>
      </c>
      <c r="AH338" s="71">
        <v>56.9</v>
      </c>
      <c r="AI338" s="71"/>
      <c r="AJ338" s="71">
        <v>76.84</v>
      </c>
      <c r="AK338" s="71">
        <v>76.84</v>
      </c>
      <c r="AL338" s="71"/>
      <c r="AM338" s="124">
        <v>133.74</v>
      </c>
      <c r="AN338" s="58"/>
      <c r="AO338" s="58"/>
    </row>
    <row r="339" spans="1:41" s="5" customFormat="1" hidden="1">
      <c r="A339" s="77"/>
      <c r="B339" s="78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125"/>
      <c r="AN339" s="56"/>
      <c r="AO339" s="56"/>
    </row>
    <row r="340" spans="1:41" s="5" customFormat="1" ht="25.5">
      <c r="A340" s="113"/>
      <c r="B340" s="70" t="s">
        <v>313</v>
      </c>
      <c r="C340" s="71">
        <v>720</v>
      </c>
      <c r="D340" s="71">
        <v>720</v>
      </c>
      <c r="E340" s="71"/>
      <c r="F340" s="71">
        <v>1440</v>
      </c>
      <c r="G340" s="71">
        <v>1440</v>
      </c>
      <c r="H340" s="71"/>
      <c r="I340" s="71">
        <v>1440</v>
      </c>
      <c r="J340" s="71">
        <v>1440</v>
      </c>
      <c r="K340" s="71"/>
      <c r="L340" s="71">
        <v>1440</v>
      </c>
      <c r="M340" s="71">
        <v>1440</v>
      </c>
      <c r="N340" s="71"/>
      <c r="O340" s="71">
        <v>891.43</v>
      </c>
      <c r="P340" s="71">
        <v>891.43</v>
      </c>
      <c r="Q340" s="71"/>
      <c r="R340" s="71">
        <v>1368</v>
      </c>
      <c r="S340" s="71">
        <v>1368</v>
      </c>
      <c r="T340" s="71"/>
      <c r="U340" s="71">
        <v>2209.09</v>
      </c>
      <c r="V340" s="71">
        <v>2209.09</v>
      </c>
      <c r="W340" s="71"/>
      <c r="X340" s="71">
        <v>994.09</v>
      </c>
      <c r="Y340" s="71">
        <v>994.09</v>
      </c>
      <c r="Z340" s="71"/>
      <c r="AA340" s="71">
        <v>2430</v>
      </c>
      <c r="AB340" s="71">
        <v>2430</v>
      </c>
      <c r="AC340" s="71"/>
      <c r="AD340" s="71">
        <v>2430</v>
      </c>
      <c r="AE340" s="71">
        <v>2430</v>
      </c>
      <c r="AF340" s="71"/>
      <c r="AG340" s="71">
        <v>2503.64</v>
      </c>
      <c r="AH340" s="71">
        <v>2503.64</v>
      </c>
      <c r="AI340" s="71"/>
      <c r="AJ340" s="71">
        <v>3240</v>
      </c>
      <c r="AK340" s="71">
        <v>3240</v>
      </c>
      <c r="AL340" s="71"/>
      <c r="AM340" s="124">
        <v>21106.25</v>
      </c>
      <c r="AN340" s="58"/>
      <c r="AO340" s="58"/>
    </row>
    <row r="341" spans="1:41" s="5" customFormat="1" hidden="1">
      <c r="A341" s="77"/>
      <c r="B341" s="78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125"/>
      <c r="AN341" s="56"/>
      <c r="AO341" s="56"/>
    </row>
    <row r="342" spans="1:41" s="5" customFormat="1">
      <c r="A342" s="113"/>
      <c r="B342" s="70" t="s">
        <v>314</v>
      </c>
      <c r="C342" s="71"/>
      <c r="D342" s="71"/>
      <c r="E342" s="71"/>
      <c r="F342" s="71"/>
      <c r="G342" s="71"/>
      <c r="H342" s="71"/>
      <c r="I342" s="71">
        <v>15840</v>
      </c>
      <c r="J342" s="71">
        <v>15840</v>
      </c>
      <c r="K342" s="71"/>
      <c r="L342" s="71"/>
      <c r="M342" s="71"/>
      <c r="N342" s="71"/>
      <c r="O342" s="71"/>
      <c r="P342" s="71"/>
      <c r="Q342" s="71"/>
      <c r="R342" s="71">
        <v>21932.43</v>
      </c>
      <c r="S342" s="71">
        <v>21932.43</v>
      </c>
      <c r="T342" s="71"/>
      <c r="U342" s="71"/>
      <c r="V342" s="71"/>
      <c r="W342" s="71"/>
      <c r="X342" s="71"/>
      <c r="Y342" s="71"/>
      <c r="Z342" s="71"/>
      <c r="AA342" s="71">
        <v>15021.82</v>
      </c>
      <c r="AB342" s="71">
        <v>15021.82</v>
      </c>
      <c r="AC342" s="71"/>
      <c r="AD342" s="71"/>
      <c r="AE342" s="71"/>
      <c r="AF342" s="71"/>
      <c r="AG342" s="71">
        <v>4172.7299999999996</v>
      </c>
      <c r="AH342" s="71">
        <v>4172.7299999999996</v>
      </c>
      <c r="AI342" s="71"/>
      <c r="AJ342" s="71">
        <v>27385.91</v>
      </c>
      <c r="AK342" s="71">
        <v>27385.91</v>
      </c>
      <c r="AL342" s="71"/>
      <c r="AM342" s="124">
        <v>84352.89</v>
      </c>
      <c r="AN342" s="58"/>
      <c r="AO342" s="58"/>
    </row>
    <row r="343" spans="1:41" s="5" customFormat="1" hidden="1">
      <c r="A343" s="77"/>
      <c r="B343" s="78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125"/>
      <c r="AN343" s="56"/>
      <c r="AO343" s="56"/>
    </row>
    <row r="344" spans="1:41" s="5" customFormat="1" ht="13.5" thickBot="1">
      <c r="A344" s="113"/>
      <c r="B344" s="70" t="s">
        <v>315</v>
      </c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>
        <v>12775.77</v>
      </c>
      <c r="Y344" s="71">
        <v>12775.77</v>
      </c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124">
        <v>12775.77</v>
      </c>
      <c r="AN344" s="58"/>
      <c r="AO344" s="58"/>
    </row>
    <row r="345" spans="1:41" s="5" customFormat="1" ht="13.5" hidden="1" thickBot="1">
      <c r="A345" s="77"/>
      <c r="B345" s="78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125"/>
      <c r="AN345" s="56"/>
      <c r="AO345" s="56"/>
    </row>
    <row r="346" spans="1:41" ht="12.75" customHeight="1">
      <c r="A346" s="8" t="s">
        <v>316</v>
      </c>
      <c r="B346" s="9"/>
      <c r="C346" s="82">
        <f>SUM(Лист1!C328:C345)</f>
        <v>6440</v>
      </c>
      <c r="D346" s="82"/>
      <c r="E346" s="83"/>
      <c r="F346" s="82">
        <f>SUM(Лист1!F328:F345)</f>
        <v>7160</v>
      </c>
      <c r="G346" s="82"/>
      <c r="H346" s="83"/>
      <c r="I346" s="82">
        <f>SUM(Лист1!I328:I345)</f>
        <v>23000</v>
      </c>
      <c r="J346" s="82"/>
      <c r="K346" s="83"/>
      <c r="L346" s="82">
        <f>SUM(Лист1!L328:L345)</f>
        <v>7160</v>
      </c>
      <c r="M346" s="82"/>
      <c r="N346" s="83"/>
      <c r="O346" s="82">
        <f>SUM(Лист1!O328:O345)</f>
        <v>9733.8599999999988</v>
      </c>
      <c r="P346" s="82"/>
      <c r="Q346" s="83"/>
      <c r="R346" s="82">
        <f>SUM(Лист1!R328:R345)</f>
        <v>29304.43</v>
      </c>
      <c r="S346" s="82"/>
      <c r="T346" s="83"/>
      <c r="U346" s="82">
        <f>SUM(Лист1!U328:U345)</f>
        <v>33302.47</v>
      </c>
      <c r="V346" s="82"/>
      <c r="W346" s="83"/>
      <c r="X346" s="82">
        <f>SUM(Лист1!X328:X345)</f>
        <v>16458.41</v>
      </c>
      <c r="Y346" s="82"/>
      <c r="Z346" s="83"/>
      <c r="AA346" s="82">
        <f>SUM(Лист1!AA328:AA345)</f>
        <v>24308.82</v>
      </c>
      <c r="AB346" s="82"/>
      <c r="AC346" s="83"/>
      <c r="AD346" s="82">
        <f>SUM(Лист1!AD328:AD345)</f>
        <v>9302</v>
      </c>
      <c r="AE346" s="82"/>
      <c r="AF346" s="83"/>
      <c r="AG346" s="82">
        <f>SUM(Лист1!AG328:AG345)</f>
        <v>14465.699999999999</v>
      </c>
      <c r="AH346" s="82"/>
      <c r="AI346" s="83"/>
      <c r="AJ346" s="82">
        <f>SUM(Лист1!AJ328:AJ345)</f>
        <v>37574.75</v>
      </c>
      <c r="AK346" s="82"/>
      <c r="AL346" s="83"/>
      <c r="AM346" s="126">
        <v>218210.44</v>
      </c>
      <c r="AN346" s="58"/>
      <c r="AO346" s="58"/>
    </row>
    <row r="347" spans="1:41" ht="13.5" customHeight="1" thickBot="1">
      <c r="A347" s="86"/>
      <c r="B347" s="10"/>
      <c r="C347" s="87" t="str">
        <f xml:space="preserve"> IF(ISBLANK($A$1),"", CONCATENATE(TEXT(C346/$B$1,"0,00"), " ", $A$1))</f>
        <v/>
      </c>
      <c r="D347" s="87"/>
      <c r="E347" s="88"/>
      <c r="F347" s="87" t="str">
        <f xml:space="preserve"> IF(ISBLANK($A$1),"", CONCATENATE(TEXT(F346/$B$1,"0,00"), " ", $A$1))</f>
        <v/>
      </c>
      <c r="G347" s="87"/>
      <c r="H347" s="88"/>
      <c r="I347" s="87" t="str">
        <f xml:space="preserve"> IF(ISBLANK($A$1),"", CONCATENATE(TEXT(I346/$B$1,"0,00"), " ", $A$1))</f>
        <v/>
      </c>
      <c r="J347" s="87"/>
      <c r="K347" s="88"/>
      <c r="L347" s="87" t="str">
        <f xml:space="preserve"> IF(ISBLANK($A$1),"", CONCATENATE(TEXT(L346/$B$1,"0,00"), " ", $A$1))</f>
        <v/>
      </c>
      <c r="M347" s="87"/>
      <c r="N347" s="88"/>
      <c r="O347" s="87" t="str">
        <f xml:space="preserve"> IF(ISBLANK($A$1),"", CONCATENATE(TEXT(O346/$B$1,"0,00"), " ", $A$1))</f>
        <v/>
      </c>
      <c r="P347" s="87"/>
      <c r="Q347" s="88"/>
      <c r="R347" s="87" t="str">
        <f xml:space="preserve"> IF(ISBLANK($A$1),"", CONCATENATE(TEXT(R346/$B$1,"0,00"), " ", $A$1))</f>
        <v/>
      </c>
      <c r="S347" s="87"/>
      <c r="T347" s="88"/>
      <c r="U347" s="87" t="str">
        <f xml:space="preserve"> IF(ISBLANK($A$1),"", CONCATENATE(TEXT(U346/$B$1,"0,00"), " ", $A$1))</f>
        <v/>
      </c>
      <c r="V347" s="87"/>
      <c r="W347" s="88"/>
      <c r="X347" s="87" t="str">
        <f xml:space="preserve"> IF(ISBLANK($A$1),"", CONCATENATE(TEXT(X346/$B$1,"0,00"), " ", $A$1))</f>
        <v/>
      </c>
      <c r="Y347" s="87"/>
      <c r="Z347" s="88"/>
      <c r="AA347" s="87" t="str">
        <f xml:space="preserve"> IF(ISBLANK($A$1),"", CONCATENATE(TEXT(AA346/$B$1,"0,00"), " ", $A$1))</f>
        <v/>
      </c>
      <c r="AB347" s="87"/>
      <c r="AC347" s="88"/>
      <c r="AD347" s="87" t="str">
        <f xml:space="preserve"> IF(ISBLANK($A$1),"", CONCATENATE(TEXT(AD346/$B$1,"0,00"), " ", $A$1))</f>
        <v/>
      </c>
      <c r="AE347" s="87"/>
      <c r="AF347" s="88"/>
      <c r="AG347" s="87" t="str">
        <f xml:space="preserve"> IF(ISBLANK($A$1),"", CONCATENATE(TEXT(AG346/$B$1,"0,00"), " ", $A$1))</f>
        <v/>
      </c>
      <c r="AH347" s="87"/>
      <c r="AI347" s="88"/>
      <c r="AJ347" s="87" t="str">
        <f xml:space="preserve"> IF(ISBLANK($A$1),"", CONCATENATE(TEXT(AJ346/$B$1,"0,00"), " ", $A$1))</f>
        <v/>
      </c>
      <c r="AK347" s="87"/>
      <c r="AL347" s="88"/>
      <c r="AM347" s="88" t="str">
        <f xml:space="preserve"> IF(ISBLANK($A$1),"", CONCATENATE(TEXT(AM346/$B$1,"0,00"), " ", $A$1))</f>
        <v/>
      </c>
      <c r="AN347" s="56"/>
      <c r="AO347" s="56"/>
    </row>
    <row r="348" spans="1:41" ht="12.75" customHeight="1">
      <c r="A348" s="11" t="str">
        <f>CHAR(160)</f>
        <v> </v>
      </c>
      <c r="B348" s="11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56"/>
      <c r="AO348" s="56"/>
    </row>
    <row r="349" spans="1:41" ht="12.75" customHeight="1">
      <c r="A349" s="4"/>
      <c r="B349" s="19"/>
      <c r="C349" s="19"/>
      <c r="D349" s="5"/>
      <c r="E349" s="5"/>
      <c r="F349" s="20"/>
      <c r="G349" s="27"/>
      <c r="H349" s="27"/>
      <c r="I349" s="4"/>
      <c r="J349" s="5"/>
      <c r="K349" s="5"/>
      <c r="L349" s="4"/>
      <c r="M349" s="5"/>
      <c r="N349" s="5"/>
      <c r="O349" s="5"/>
      <c r="P349" s="5"/>
      <c r="Q349" s="5"/>
      <c r="R349" s="5"/>
    </row>
    <row r="350" spans="1:41" ht="8.25" customHeight="1">
      <c r="A350" s="22"/>
      <c r="B350" s="23"/>
      <c r="C350" s="6"/>
      <c r="D350" s="7"/>
      <c r="E350" s="7"/>
      <c r="F350" s="6"/>
      <c r="G350" s="6"/>
      <c r="H350" s="6"/>
      <c r="I350" s="6"/>
      <c r="J350" s="7"/>
      <c r="K350" s="7"/>
      <c r="L350" s="6"/>
      <c r="M350" s="7"/>
      <c r="N350" s="7"/>
      <c r="O350" s="24"/>
      <c r="P350" s="7"/>
      <c r="Q350" s="7"/>
      <c r="R350" s="7"/>
    </row>
    <row r="351" spans="1:41" ht="12.75" customHeight="1">
      <c r="A351" s="51" t="s">
        <v>355</v>
      </c>
      <c r="B351" s="68"/>
      <c r="C351" s="68"/>
      <c r="D351" s="68"/>
      <c r="E351" s="68"/>
      <c r="F351" s="68"/>
      <c r="G351" s="59"/>
      <c r="H351" s="59"/>
      <c r="I351" s="68"/>
      <c r="J351" s="68"/>
      <c r="K351" s="68"/>
      <c r="L351" s="68"/>
      <c r="M351" s="68"/>
      <c r="N351" s="68"/>
      <c r="O351" s="68"/>
      <c r="P351" s="25"/>
      <c r="Q351" s="25"/>
      <c r="R351" s="25"/>
    </row>
    <row r="352" spans="1:41" ht="12.75" customHeight="1">
      <c r="A352" s="6" t="s">
        <v>292</v>
      </c>
      <c r="B352" s="26"/>
      <c r="C352" s="4"/>
      <c r="D352" s="7"/>
      <c r="E352" s="7"/>
      <c r="F352" s="27"/>
      <c r="G352" s="27"/>
      <c r="H352" s="27"/>
      <c r="I352" s="4"/>
      <c r="J352" s="7"/>
      <c r="K352" s="7"/>
      <c r="L352" s="6"/>
      <c r="M352" s="7"/>
      <c r="N352" s="7"/>
      <c r="O352" s="28"/>
      <c r="P352" s="7"/>
      <c r="Q352" s="7"/>
      <c r="R352" s="7"/>
    </row>
    <row r="353" spans="1:41" ht="12.75" customHeight="1" thickBot="1">
      <c r="A353" s="26" t="s">
        <v>333</v>
      </c>
      <c r="B353" s="4"/>
      <c r="C353" s="4"/>
      <c r="D353" s="7"/>
      <c r="E353" s="7"/>
      <c r="F353" s="27"/>
      <c r="G353" s="27"/>
      <c r="H353" s="27"/>
      <c r="I353" s="6"/>
      <c r="J353" s="7"/>
      <c r="K353" s="7"/>
      <c r="L353" s="6"/>
      <c r="M353" s="7"/>
      <c r="N353" s="7"/>
      <c r="O353" s="29"/>
      <c r="P353" s="7"/>
      <c r="Q353" s="7"/>
      <c r="R353" s="7"/>
    </row>
    <row r="354" spans="1:41" ht="27" customHeight="1" thickBot="1">
      <c r="A354" s="43" t="s">
        <v>56</v>
      </c>
      <c r="B354" s="44" t="s">
        <v>253</v>
      </c>
      <c r="C354" s="44" t="s">
        <v>295</v>
      </c>
      <c r="D354" s="44"/>
      <c r="E354" s="44"/>
      <c r="F354" s="44" t="s">
        <v>296</v>
      </c>
      <c r="G354" s="44"/>
      <c r="H354" s="44"/>
      <c r="I354" s="44" t="s">
        <v>294</v>
      </c>
      <c r="J354" s="44"/>
      <c r="K354" s="44"/>
      <c r="L354" s="44" t="s">
        <v>297</v>
      </c>
      <c r="M354" s="44"/>
      <c r="N354" s="44"/>
      <c r="O354" s="44" t="s">
        <v>298</v>
      </c>
      <c r="P354" s="44"/>
      <c r="Q354" s="44"/>
      <c r="R354" s="44" t="s">
        <v>299</v>
      </c>
      <c r="S354" s="44"/>
      <c r="T354" s="44"/>
      <c r="U354" s="44" t="s">
        <v>300</v>
      </c>
      <c r="V354" s="44"/>
      <c r="W354" s="44"/>
      <c r="X354" s="44" t="s">
        <v>301</v>
      </c>
      <c r="Y354" s="44"/>
      <c r="Z354" s="44"/>
      <c r="AA354" s="44" t="s">
        <v>302</v>
      </c>
      <c r="AB354" s="44"/>
      <c r="AC354" s="44"/>
      <c r="AD354" s="44" t="s">
        <v>303</v>
      </c>
      <c r="AE354" s="44"/>
      <c r="AF354" s="44"/>
      <c r="AG354" s="44" t="s">
        <v>304</v>
      </c>
      <c r="AH354" s="44"/>
      <c r="AI354" s="44"/>
      <c r="AJ354" s="44" t="s">
        <v>305</v>
      </c>
      <c r="AK354" s="44"/>
      <c r="AL354" s="44"/>
      <c r="AM354" s="122" t="s">
        <v>254</v>
      </c>
      <c r="AN354" s="60"/>
      <c r="AO354" s="60"/>
    </row>
    <row r="355" spans="1:41" ht="15.75" customHeight="1" thickBot="1">
      <c r="A355" s="49" t="s">
        <v>306</v>
      </c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123"/>
      <c r="AN355" s="112"/>
      <c r="AO355" s="112"/>
    </row>
    <row r="356" spans="1:41" s="5" customFormat="1">
      <c r="A356" s="113"/>
      <c r="B356" s="70" t="s">
        <v>307</v>
      </c>
      <c r="C356" s="71">
        <v>452.38</v>
      </c>
      <c r="D356" s="71">
        <v>452.38</v>
      </c>
      <c r="E356" s="71"/>
      <c r="F356" s="71">
        <v>375</v>
      </c>
      <c r="G356" s="71">
        <v>375</v>
      </c>
      <c r="H356" s="71"/>
      <c r="I356" s="71">
        <v>550</v>
      </c>
      <c r="J356" s="71">
        <v>550</v>
      </c>
      <c r="K356" s="71"/>
      <c r="L356" s="71">
        <v>236.84</v>
      </c>
      <c r="M356" s="71">
        <v>236.84</v>
      </c>
      <c r="N356" s="71"/>
      <c r="O356" s="71">
        <v>500</v>
      </c>
      <c r="P356" s="71">
        <v>500</v>
      </c>
      <c r="Q356" s="71"/>
      <c r="R356" s="71">
        <v>500</v>
      </c>
      <c r="S356" s="71">
        <v>500</v>
      </c>
      <c r="T356" s="71"/>
      <c r="U356" s="71">
        <v>500</v>
      </c>
      <c r="V356" s="71">
        <v>500</v>
      </c>
      <c r="W356" s="71"/>
      <c r="X356" s="71">
        <v>431.82</v>
      </c>
      <c r="Y356" s="71">
        <v>431.82</v>
      </c>
      <c r="Z356" s="71"/>
      <c r="AA356" s="71">
        <v>225</v>
      </c>
      <c r="AB356" s="71">
        <v>225</v>
      </c>
      <c r="AC356" s="71"/>
      <c r="AD356" s="71">
        <v>204.55</v>
      </c>
      <c r="AE356" s="71">
        <v>204.55</v>
      </c>
      <c r="AF356" s="71"/>
      <c r="AG356" s="71">
        <v>518.17999999999995</v>
      </c>
      <c r="AH356" s="71">
        <v>518.17999999999995</v>
      </c>
      <c r="AI356" s="71"/>
      <c r="AJ356" s="71">
        <v>390</v>
      </c>
      <c r="AK356" s="71">
        <v>390</v>
      </c>
      <c r="AL356" s="71"/>
      <c r="AM356" s="124">
        <v>4883.7700000000004</v>
      </c>
      <c r="AN356" s="58"/>
      <c r="AO356" s="58"/>
    </row>
    <row r="357" spans="1:41" s="5" customFormat="1" hidden="1">
      <c r="A357" s="77"/>
      <c r="B357" s="78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125"/>
      <c r="AN357" s="56"/>
      <c r="AO357" s="56"/>
    </row>
    <row r="358" spans="1:41" s="5" customFormat="1" ht="25.5">
      <c r="A358" s="113"/>
      <c r="B358" s="70" t="s">
        <v>308</v>
      </c>
      <c r="C358" s="71">
        <v>5428.57</v>
      </c>
      <c r="D358" s="71">
        <v>5428.57</v>
      </c>
      <c r="E358" s="71"/>
      <c r="F358" s="71">
        <v>4500</v>
      </c>
      <c r="G358" s="71">
        <v>4500</v>
      </c>
      <c r="H358" s="71"/>
      <c r="I358" s="71">
        <v>6600</v>
      </c>
      <c r="J358" s="71">
        <v>6600</v>
      </c>
      <c r="K358" s="71"/>
      <c r="L358" s="71">
        <v>2842.11</v>
      </c>
      <c r="M358" s="71">
        <v>2842.11</v>
      </c>
      <c r="N358" s="71"/>
      <c r="O358" s="71">
        <v>6000</v>
      </c>
      <c r="P358" s="71">
        <v>6000</v>
      </c>
      <c r="Q358" s="71"/>
      <c r="R358" s="71">
        <v>6000</v>
      </c>
      <c r="S358" s="71">
        <v>6000</v>
      </c>
      <c r="T358" s="71"/>
      <c r="U358" s="71">
        <v>6000</v>
      </c>
      <c r="V358" s="71">
        <v>6000</v>
      </c>
      <c r="W358" s="71"/>
      <c r="X358" s="71">
        <v>5181.82</v>
      </c>
      <c r="Y358" s="71">
        <v>5181.82</v>
      </c>
      <c r="Z358" s="71"/>
      <c r="AA358" s="71">
        <v>2700</v>
      </c>
      <c r="AB358" s="71">
        <v>2700</v>
      </c>
      <c r="AC358" s="71"/>
      <c r="AD358" s="71">
        <v>2454.5500000000002</v>
      </c>
      <c r="AE358" s="71">
        <v>2454.5500000000002</v>
      </c>
      <c r="AF358" s="71"/>
      <c r="AG358" s="71">
        <v>5181.82</v>
      </c>
      <c r="AH358" s="71">
        <v>5181.82</v>
      </c>
      <c r="AI358" s="71"/>
      <c r="AJ358" s="71">
        <v>3900</v>
      </c>
      <c r="AK358" s="71">
        <v>3900</v>
      </c>
      <c r="AL358" s="71"/>
      <c r="AM358" s="124">
        <v>56788.87</v>
      </c>
      <c r="AN358" s="58"/>
      <c r="AO358" s="58"/>
    </row>
    <row r="359" spans="1:41" s="5" customFormat="1" hidden="1">
      <c r="A359" s="77"/>
      <c r="B359" s="78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125"/>
      <c r="AN359" s="56"/>
      <c r="AO359" s="56"/>
    </row>
    <row r="360" spans="1:41" s="5" customFormat="1" ht="25.5">
      <c r="A360" s="113"/>
      <c r="B360" s="70" t="s">
        <v>309</v>
      </c>
      <c r="C360" s="71"/>
      <c r="D360" s="71"/>
      <c r="E360" s="71"/>
      <c r="F360" s="71"/>
      <c r="G360" s="71"/>
      <c r="H360" s="71"/>
      <c r="I360" s="71">
        <v>17157.89</v>
      </c>
      <c r="J360" s="71">
        <v>17157.89</v>
      </c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124">
        <v>17157.89</v>
      </c>
      <c r="AN360" s="58"/>
      <c r="AO360" s="58"/>
    </row>
    <row r="361" spans="1:41" s="5" customFormat="1" hidden="1">
      <c r="A361" s="77"/>
      <c r="B361" s="78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125"/>
      <c r="AN361" s="56"/>
      <c r="AO361" s="56"/>
    </row>
    <row r="362" spans="1:41" s="5" customFormat="1" ht="25.5">
      <c r="A362" s="113"/>
      <c r="B362" s="70" t="s">
        <v>318</v>
      </c>
      <c r="C362" s="71"/>
      <c r="D362" s="71"/>
      <c r="E362" s="71"/>
      <c r="F362" s="71">
        <v>1933.34</v>
      </c>
      <c r="G362" s="71">
        <v>1933.34</v>
      </c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>
        <v>2990.2</v>
      </c>
      <c r="AH362" s="71">
        <v>2990.2</v>
      </c>
      <c r="AI362" s="71"/>
      <c r="AJ362" s="71"/>
      <c r="AK362" s="71"/>
      <c r="AL362" s="71"/>
      <c r="AM362" s="124">
        <v>4923.54</v>
      </c>
      <c r="AN362" s="58"/>
      <c r="AO362" s="58"/>
    </row>
    <row r="363" spans="1:41" s="5" customFormat="1" hidden="1">
      <c r="A363" s="77"/>
      <c r="B363" s="78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125"/>
      <c r="AN363" s="56"/>
      <c r="AO363" s="56"/>
    </row>
    <row r="364" spans="1:41" s="5" customFormat="1" ht="25.5">
      <c r="A364" s="113"/>
      <c r="B364" s="70" t="s">
        <v>310</v>
      </c>
      <c r="C364" s="71"/>
      <c r="D364" s="71"/>
      <c r="E364" s="71"/>
      <c r="F364" s="71"/>
      <c r="G364" s="71"/>
      <c r="H364" s="71"/>
      <c r="I364" s="71">
        <v>7588.42</v>
      </c>
      <c r="J364" s="71">
        <v>7588.42</v>
      </c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>
        <v>1125.94</v>
      </c>
      <c r="V364" s="71">
        <v>1125.94</v>
      </c>
      <c r="W364" s="71"/>
      <c r="X364" s="71">
        <v>10133.459999999999</v>
      </c>
      <c r="Y364" s="71">
        <v>10133.459999999999</v>
      </c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>
        <v>13075.63</v>
      </c>
      <c r="AK364" s="71">
        <v>13075.63</v>
      </c>
      <c r="AL364" s="71"/>
      <c r="AM364" s="124">
        <v>31923.45</v>
      </c>
      <c r="AN364" s="58"/>
      <c r="AO364" s="58"/>
    </row>
    <row r="365" spans="1:41" s="5" customFormat="1" hidden="1">
      <c r="A365" s="77"/>
      <c r="B365" s="78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125"/>
      <c r="AN365" s="56"/>
      <c r="AO365" s="56"/>
    </row>
    <row r="366" spans="1:41" s="5" customFormat="1" ht="25.5">
      <c r="A366" s="113"/>
      <c r="B366" s="70" t="s">
        <v>311</v>
      </c>
      <c r="C366" s="71">
        <v>2117.14</v>
      </c>
      <c r="D366" s="71">
        <v>2117.14</v>
      </c>
      <c r="E366" s="71"/>
      <c r="F366" s="71">
        <v>1755</v>
      </c>
      <c r="G366" s="71">
        <v>1755</v>
      </c>
      <c r="H366" s="71"/>
      <c r="I366" s="71">
        <v>2574</v>
      </c>
      <c r="J366" s="71">
        <v>2574</v>
      </c>
      <c r="K366" s="71"/>
      <c r="L366" s="71">
        <v>1108.42</v>
      </c>
      <c r="M366" s="71">
        <v>1108.42</v>
      </c>
      <c r="N366" s="71"/>
      <c r="O366" s="71">
        <v>2340</v>
      </c>
      <c r="P366" s="71">
        <v>2340</v>
      </c>
      <c r="Q366" s="71"/>
      <c r="R366" s="71">
        <v>2421</v>
      </c>
      <c r="S366" s="71">
        <v>2421</v>
      </c>
      <c r="T366" s="71"/>
      <c r="U366" s="71">
        <v>2520</v>
      </c>
      <c r="V366" s="71">
        <v>2520</v>
      </c>
      <c r="W366" s="71"/>
      <c r="X366" s="71">
        <v>2176.36</v>
      </c>
      <c r="Y366" s="71">
        <v>2176.36</v>
      </c>
      <c r="Z366" s="71"/>
      <c r="AA366" s="71">
        <v>1134</v>
      </c>
      <c r="AB366" s="71">
        <v>1134</v>
      </c>
      <c r="AC366" s="71"/>
      <c r="AD366" s="71">
        <v>1030.9100000000001</v>
      </c>
      <c r="AE366" s="71">
        <v>1030.9100000000001</v>
      </c>
      <c r="AF366" s="71"/>
      <c r="AG366" s="71">
        <v>2176.36</v>
      </c>
      <c r="AH366" s="71">
        <v>2176.36</v>
      </c>
      <c r="AI366" s="71"/>
      <c r="AJ366" s="71">
        <v>1638</v>
      </c>
      <c r="AK366" s="71">
        <v>1638</v>
      </c>
      <c r="AL366" s="71"/>
      <c r="AM366" s="124">
        <v>22991.19</v>
      </c>
      <c r="AN366" s="58"/>
      <c r="AO366" s="58"/>
    </row>
    <row r="367" spans="1:41" s="5" customFormat="1" hidden="1">
      <c r="A367" s="77"/>
      <c r="B367" s="78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125"/>
      <c r="AN367" s="56"/>
      <c r="AO367" s="56"/>
    </row>
    <row r="368" spans="1:41" s="5" customFormat="1">
      <c r="A368" s="113"/>
      <c r="B368" s="70" t="s">
        <v>312</v>
      </c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>
        <v>63.6</v>
      </c>
      <c r="AH368" s="71">
        <v>63.6</v>
      </c>
      <c r="AI368" s="71"/>
      <c r="AJ368" s="71">
        <v>49.95</v>
      </c>
      <c r="AK368" s="71">
        <v>49.95</v>
      </c>
      <c r="AL368" s="71"/>
      <c r="AM368" s="124">
        <v>113.55</v>
      </c>
      <c r="AN368" s="58"/>
      <c r="AO368" s="58"/>
    </row>
    <row r="369" spans="1:41" s="5" customFormat="1" hidden="1">
      <c r="A369" s="77"/>
      <c r="B369" s="78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125"/>
      <c r="AN369" s="56"/>
      <c r="AO369" s="56"/>
    </row>
    <row r="370" spans="1:41" s="5" customFormat="1" ht="25.5">
      <c r="A370" s="113"/>
      <c r="B370" s="70" t="s">
        <v>313</v>
      </c>
      <c r="C370" s="71">
        <v>814.29</v>
      </c>
      <c r="D370" s="71">
        <v>814.29</v>
      </c>
      <c r="E370" s="71"/>
      <c r="F370" s="71">
        <v>1350</v>
      </c>
      <c r="G370" s="71">
        <v>1350</v>
      </c>
      <c r="H370" s="71"/>
      <c r="I370" s="71">
        <v>1980</v>
      </c>
      <c r="J370" s="71">
        <v>1980</v>
      </c>
      <c r="K370" s="71"/>
      <c r="L370" s="71">
        <v>852.63</v>
      </c>
      <c r="M370" s="71">
        <v>852.63</v>
      </c>
      <c r="N370" s="71"/>
      <c r="O370" s="71">
        <v>1800</v>
      </c>
      <c r="P370" s="71">
        <v>1800</v>
      </c>
      <c r="Q370" s="71"/>
      <c r="R370" s="71">
        <v>1800</v>
      </c>
      <c r="S370" s="71">
        <v>1800</v>
      </c>
      <c r="T370" s="71"/>
      <c r="U370" s="71">
        <v>2400</v>
      </c>
      <c r="V370" s="71">
        <v>2400</v>
      </c>
      <c r="W370" s="71"/>
      <c r="X370" s="71">
        <v>2072.73</v>
      </c>
      <c r="Y370" s="71">
        <v>2072.73</v>
      </c>
      <c r="Z370" s="71"/>
      <c r="AA370" s="71">
        <v>1080</v>
      </c>
      <c r="AB370" s="71">
        <v>1080</v>
      </c>
      <c r="AC370" s="71"/>
      <c r="AD370" s="71">
        <v>981.82</v>
      </c>
      <c r="AE370" s="71">
        <v>981.82</v>
      </c>
      <c r="AF370" s="71"/>
      <c r="AG370" s="71">
        <v>2072.73</v>
      </c>
      <c r="AH370" s="71">
        <v>2072.73</v>
      </c>
      <c r="AI370" s="71"/>
      <c r="AJ370" s="71">
        <v>1560</v>
      </c>
      <c r="AK370" s="71">
        <v>1560</v>
      </c>
      <c r="AL370" s="71"/>
      <c r="AM370" s="124">
        <v>18764.2</v>
      </c>
      <c r="AN370" s="58"/>
      <c r="AO370" s="58"/>
    </row>
    <row r="371" spans="1:41" s="5" customFormat="1" hidden="1">
      <c r="A371" s="77"/>
      <c r="B371" s="78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125"/>
      <c r="AN371" s="56"/>
      <c r="AO371" s="56"/>
    </row>
    <row r="372" spans="1:41" s="5" customFormat="1">
      <c r="A372" s="113"/>
      <c r="B372" s="70" t="s">
        <v>334</v>
      </c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>
        <v>11960.8</v>
      </c>
      <c r="AH372" s="71">
        <v>11960.8</v>
      </c>
      <c r="AI372" s="71"/>
      <c r="AJ372" s="71"/>
      <c r="AK372" s="71"/>
      <c r="AL372" s="71"/>
      <c r="AM372" s="124">
        <v>11960.8</v>
      </c>
      <c r="AN372" s="58"/>
      <c r="AO372" s="58"/>
    </row>
    <row r="373" spans="1:41" s="5" customFormat="1" hidden="1">
      <c r="A373" s="77"/>
      <c r="B373" s="78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125"/>
      <c r="AN373" s="56"/>
      <c r="AO373" s="56"/>
    </row>
    <row r="374" spans="1:41" s="5" customFormat="1">
      <c r="A374" s="113"/>
      <c r="B374" s="70" t="s">
        <v>314</v>
      </c>
      <c r="C374" s="71"/>
      <c r="D374" s="71"/>
      <c r="E374" s="71"/>
      <c r="F374" s="71"/>
      <c r="G374" s="71"/>
      <c r="H374" s="71"/>
      <c r="I374" s="71">
        <v>18181.43</v>
      </c>
      <c r="J374" s="71">
        <v>18181.43</v>
      </c>
      <c r="K374" s="71"/>
      <c r="L374" s="71"/>
      <c r="M374" s="71"/>
      <c r="N374" s="71"/>
      <c r="O374" s="71"/>
      <c r="P374" s="71"/>
      <c r="Q374" s="71"/>
      <c r="R374" s="71">
        <v>16326.32</v>
      </c>
      <c r="S374" s="71">
        <v>16326.32</v>
      </c>
      <c r="T374" s="71"/>
      <c r="U374" s="71"/>
      <c r="V374" s="71"/>
      <c r="W374" s="71"/>
      <c r="X374" s="71"/>
      <c r="Y374" s="71"/>
      <c r="Z374" s="71"/>
      <c r="AA374" s="71">
        <v>4164.55</v>
      </c>
      <c r="AB374" s="71">
        <v>4164.55</v>
      </c>
      <c r="AC374" s="71"/>
      <c r="AD374" s="71"/>
      <c r="AE374" s="71"/>
      <c r="AF374" s="71"/>
      <c r="AG374" s="71"/>
      <c r="AH374" s="71"/>
      <c r="AI374" s="71"/>
      <c r="AJ374" s="71">
        <v>16585.919999999998</v>
      </c>
      <c r="AK374" s="71">
        <v>16585.919999999998</v>
      </c>
      <c r="AL374" s="71"/>
      <c r="AM374" s="124">
        <v>55258.22</v>
      </c>
      <c r="AN374" s="58"/>
      <c r="AO374" s="58"/>
    </row>
    <row r="375" spans="1:41" s="5" customFormat="1" hidden="1">
      <c r="A375" s="77"/>
      <c r="B375" s="78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125"/>
      <c r="AN375" s="56"/>
      <c r="AO375" s="56"/>
    </row>
    <row r="376" spans="1:41" s="5" customFormat="1" ht="13.5" thickBot="1">
      <c r="A376" s="113"/>
      <c r="B376" s="70" t="s">
        <v>315</v>
      </c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>
        <v>14583.03</v>
      </c>
      <c r="Y376" s="71">
        <v>14583.03</v>
      </c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124">
        <v>14583.03</v>
      </c>
      <c r="AN376" s="58"/>
      <c r="AO376" s="58"/>
    </row>
    <row r="377" spans="1:41" s="5" customFormat="1" ht="13.5" hidden="1" thickBot="1">
      <c r="A377" s="77"/>
      <c r="B377" s="78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125"/>
      <c r="AN377" s="56"/>
      <c r="AO377" s="56"/>
    </row>
    <row r="378" spans="1:41" ht="12.75" customHeight="1">
      <c r="A378" s="8" t="s">
        <v>316</v>
      </c>
      <c r="B378" s="9"/>
      <c r="C378" s="82">
        <f>SUM(Лист1!C356:C377)</f>
        <v>8812.380000000001</v>
      </c>
      <c r="D378" s="82"/>
      <c r="E378" s="83"/>
      <c r="F378" s="82">
        <f>SUM(Лист1!F356:F377)</f>
        <v>9913.34</v>
      </c>
      <c r="G378" s="82"/>
      <c r="H378" s="83"/>
      <c r="I378" s="82">
        <f>SUM(Лист1!I356:I377)</f>
        <v>54631.74</v>
      </c>
      <c r="J378" s="82"/>
      <c r="K378" s="83"/>
      <c r="L378" s="82">
        <f>SUM(Лист1!L356:L377)</f>
        <v>5040.0000000000009</v>
      </c>
      <c r="M378" s="82"/>
      <c r="N378" s="83"/>
      <c r="O378" s="82">
        <f>SUM(Лист1!O356:O377)</f>
        <v>10640</v>
      </c>
      <c r="P378" s="82"/>
      <c r="Q378" s="83"/>
      <c r="R378" s="82">
        <f>SUM(Лист1!R356:R377)</f>
        <v>27047.32</v>
      </c>
      <c r="S378" s="82"/>
      <c r="T378" s="83"/>
      <c r="U378" s="82">
        <f>SUM(Лист1!U356:U377)</f>
        <v>12545.94</v>
      </c>
      <c r="V378" s="82"/>
      <c r="W378" s="83"/>
      <c r="X378" s="82">
        <f>SUM(Лист1!X356:X377)</f>
        <v>34579.22</v>
      </c>
      <c r="Y378" s="82"/>
      <c r="Z378" s="83"/>
      <c r="AA378" s="82">
        <f>SUM(Лист1!AA356:AA377)</f>
        <v>9303.5499999999993</v>
      </c>
      <c r="AB378" s="82"/>
      <c r="AC378" s="83"/>
      <c r="AD378" s="82">
        <f>SUM(Лист1!AD356:AD377)</f>
        <v>4671.83</v>
      </c>
      <c r="AE378" s="82"/>
      <c r="AF378" s="83"/>
      <c r="AG378" s="82">
        <f>SUM(Лист1!AG356:AG377)</f>
        <v>24963.690000000002</v>
      </c>
      <c r="AH378" s="82"/>
      <c r="AI378" s="83"/>
      <c r="AJ378" s="82">
        <f>SUM(Лист1!AJ356:AJ377)</f>
        <v>37199.5</v>
      </c>
      <c r="AK378" s="82"/>
      <c r="AL378" s="83"/>
      <c r="AM378" s="126">
        <v>239348.51</v>
      </c>
      <c r="AN378" s="58"/>
      <c r="AO378" s="58"/>
    </row>
    <row r="379" spans="1:41" ht="13.5" customHeight="1" thickBot="1">
      <c r="A379" s="86"/>
      <c r="B379" s="10"/>
      <c r="C379" s="87" t="str">
        <f xml:space="preserve"> IF(ISBLANK($A$1),"", CONCATENATE(TEXT(C378/$B$1,"0,00"), " ", $A$1))</f>
        <v/>
      </c>
      <c r="D379" s="87"/>
      <c r="E379" s="88"/>
      <c r="F379" s="87" t="str">
        <f xml:space="preserve"> IF(ISBLANK($A$1),"", CONCATENATE(TEXT(F378/$B$1,"0,00"), " ", $A$1))</f>
        <v/>
      </c>
      <c r="G379" s="87"/>
      <c r="H379" s="88"/>
      <c r="I379" s="87" t="str">
        <f xml:space="preserve"> IF(ISBLANK($A$1),"", CONCATENATE(TEXT(I378/$B$1,"0,00"), " ", $A$1))</f>
        <v/>
      </c>
      <c r="J379" s="87"/>
      <c r="K379" s="88"/>
      <c r="L379" s="87" t="str">
        <f xml:space="preserve"> IF(ISBLANK($A$1),"", CONCATENATE(TEXT(L378/$B$1,"0,00"), " ", $A$1))</f>
        <v/>
      </c>
      <c r="M379" s="87"/>
      <c r="N379" s="88"/>
      <c r="O379" s="87" t="str">
        <f xml:space="preserve"> IF(ISBLANK($A$1),"", CONCATENATE(TEXT(O378/$B$1,"0,00"), " ", $A$1))</f>
        <v/>
      </c>
      <c r="P379" s="87"/>
      <c r="Q379" s="88"/>
      <c r="R379" s="87" t="str">
        <f xml:space="preserve"> IF(ISBLANK($A$1),"", CONCATENATE(TEXT(R378/$B$1,"0,00"), " ", $A$1))</f>
        <v/>
      </c>
      <c r="S379" s="87"/>
      <c r="T379" s="88"/>
      <c r="U379" s="87" t="str">
        <f xml:space="preserve"> IF(ISBLANK($A$1),"", CONCATENATE(TEXT(U378/$B$1,"0,00"), " ", $A$1))</f>
        <v/>
      </c>
      <c r="V379" s="87"/>
      <c r="W379" s="88"/>
      <c r="X379" s="87" t="str">
        <f xml:space="preserve"> IF(ISBLANK($A$1),"", CONCATENATE(TEXT(X378/$B$1,"0,00"), " ", $A$1))</f>
        <v/>
      </c>
      <c r="Y379" s="87"/>
      <c r="Z379" s="88"/>
      <c r="AA379" s="87" t="str">
        <f xml:space="preserve"> IF(ISBLANK($A$1),"", CONCATENATE(TEXT(AA378/$B$1,"0,00"), " ", $A$1))</f>
        <v/>
      </c>
      <c r="AB379" s="87"/>
      <c r="AC379" s="88"/>
      <c r="AD379" s="87" t="str">
        <f xml:space="preserve"> IF(ISBLANK($A$1),"", CONCATENATE(TEXT(AD378/$B$1,"0,00"), " ", $A$1))</f>
        <v/>
      </c>
      <c r="AE379" s="87"/>
      <c r="AF379" s="88"/>
      <c r="AG379" s="87" t="str">
        <f xml:space="preserve"> IF(ISBLANK($A$1),"", CONCATENATE(TEXT(AG378/$B$1,"0,00"), " ", $A$1))</f>
        <v/>
      </c>
      <c r="AH379" s="87"/>
      <c r="AI379" s="88"/>
      <c r="AJ379" s="87" t="str">
        <f xml:space="preserve"> IF(ISBLANK($A$1),"", CONCATENATE(TEXT(AJ378/$B$1,"0,00"), " ", $A$1))</f>
        <v/>
      </c>
      <c r="AK379" s="87"/>
      <c r="AL379" s="88"/>
      <c r="AM379" s="88" t="str">
        <f xml:space="preserve"> IF(ISBLANK($A$1),"", CONCATENATE(TEXT(AM378/$B$1,"0,00"), " ", $A$1))</f>
        <v/>
      </c>
      <c r="AN379" s="56"/>
      <c r="AO379" s="56"/>
    </row>
    <row r="380" spans="1:41" ht="12.75" customHeight="1">
      <c r="A380" s="11" t="str">
        <f>CHAR(160)</f>
        <v> </v>
      </c>
      <c r="B380" s="11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56"/>
      <c r="AO380" s="56"/>
    </row>
    <row r="381" spans="1:41" ht="12.75" customHeight="1">
      <c r="A381" s="4"/>
      <c r="B381" s="19"/>
      <c r="C381" s="19"/>
      <c r="D381" s="5"/>
      <c r="E381" s="5"/>
      <c r="F381" s="20"/>
      <c r="G381" s="27"/>
      <c r="H381" s="27"/>
      <c r="I381" s="4"/>
      <c r="J381" s="5"/>
      <c r="K381" s="5"/>
      <c r="L381" s="4"/>
      <c r="M381" s="5"/>
      <c r="N381" s="5"/>
      <c r="O381" s="5"/>
      <c r="P381" s="5"/>
      <c r="Q381" s="5"/>
      <c r="R381" s="5"/>
    </row>
    <row r="382" spans="1:41" ht="8.25" customHeight="1">
      <c r="A382" s="22"/>
      <c r="B382" s="23"/>
      <c r="C382" s="6"/>
      <c r="D382" s="7"/>
      <c r="E382" s="7"/>
      <c r="F382" s="6"/>
      <c r="G382" s="6"/>
      <c r="H382" s="6"/>
      <c r="I382" s="6"/>
      <c r="J382" s="7"/>
      <c r="K382" s="7"/>
      <c r="L382" s="6"/>
      <c r="M382" s="7"/>
      <c r="N382" s="7"/>
      <c r="O382" s="24"/>
      <c r="P382" s="7"/>
      <c r="Q382" s="7"/>
      <c r="R382" s="7"/>
    </row>
    <row r="383" spans="1:41" ht="12.75" customHeight="1">
      <c r="A383" s="51" t="s">
        <v>356</v>
      </c>
      <c r="B383" s="68"/>
      <c r="C383" s="68"/>
      <c r="D383" s="68"/>
      <c r="E383" s="68"/>
      <c r="F383" s="68"/>
      <c r="G383" s="59"/>
      <c r="H383" s="59"/>
      <c r="I383" s="68"/>
      <c r="J383" s="68"/>
      <c r="K383" s="68"/>
      <c r="L383" s="68"/>
      <c r="M383" s="68"/>
      <c r="N383" s="68"/>
      <c r="O383" s="68"/>
      <c r="P383" s="25"/>
      <c r="Q383" s="25"/>
      <c r="R383" s="25"/>
    </row>
    <row r="384" spans="1:41" ht="12.75" customHeight="1">
      <c r="A384" s="6" t="s">
        <v>292</v>
      </c>
      <c r="B384" s="26"/>
      <c r="C384" s="4"/>
      <c r="D384" s="7"/>
      <c r="E384" s="7"/>
      <c r="F384" s="27"/>
      <c r="G384" s="27"/>
      <c r="H384" s="27"/>
      <c r="I384" s="4"/>
      <c r="J384" s="7"/>
      <c r="K384" s="7"/>
      <c r="L384" s="6"/>
      <c r="M384" s="7"/>
      <c r="N384" s="7"/>
      <c r="O384" s="28"/>
      <c r="P384" s="7"/>
      <c r="Q384" s="7"/>
      <c r="R384" s="7"/>
    </row>
    <row r="385" spans="1:41" ht="12.75" customHeight="1" thickBot="1">
      <c r="A385" s="26" t="s">
        <v>321</v>
      </c>
      <c r="B385" s="4"/>
      <c r="C385" s="4"/>
      <c r="D385" s="7"/>
      <c r="E385" s="7"/>
      <c r="F385" s="27"/>
      <c r="G385" s="27"/>
      <c r="H385" s="27"/>
      <c r="I385" s="6"/>
      <c r="J385" s="7"/>
      <c r="K385" s="7"/>
      <c r="L385" s="6"/>
      <c r="M385" s="7"/>
      <c r="N385" s="7"/>
      <c r="O385" s="29"/>
      <c r="P385" s="7"/>
      <c r="Q385" s="7"/>
      <c r="R385" s="7"/>
    </row>
    <row r="386" spans="1:41" ht="27" customHeight="1" thickBot="1">
      <c r="A386" s="43" t="s">
        <v>56</v>
      </c>
      <c r="B386" s="44" t="s">
        <v>253</v>
      </c>
      <c r="C386" s="44" t="s">
        <v>295</v>
      </c>
      <c r="D386" s="44"/>
      <c r="E386" s="44"/>
      <c r="F386" s="44" t="s">
        <v>296</v>
      </c>
      <c r="G386" s="44"/>
      <c r="H386" s="44"/>
      <c r="I386" s="44" t="s">
        <v>294</v>
      </c>
      <c r="J386" s="44"/>
      <c r="K386" s="44"/>
      <c r="L386" s="44" t="s">
        <v>297</v>
      </c>
      <c r="M386" s="44"/>
      <c r="N386" s="44"/>
      <c r="O386" s="44" t="s">
        <v>298</v>
      </c>
      <c r="P386" s="44"/>
      <c r="Q386" s="44"/>
      <c r="R386" s="44" t="s">
        <v>299</v>
      </c>
      <c r="S386" s="44"/>
      <c r="T386" s="44"/>
      <c r="U386" s="44" t="s">
        <v>300</v>
      </c>
      <c r="V386" s="44"/>
      <c r="W386" s="44"/>
      <c r="X386" s="44" t="s">
        <v>301</v>
      </c>
      <c r="Y386" s="44"/>
      <c r="Z386" s="44"/>
      <c r="AA386" s="44" t="s">
        <v>302</v>
      </c>
      <c r="AB386" s="44"/>
      <c r="AC386" s="44"/>
      <c r="AD386" s="44" t="s">
        <v>303</v>
      </c>
      <c r="AE386" s="44"/>
      <c r="AF386" s="44"/>
      <c r="AG386" s="44" t="s">
        <v>304</v>
      </c>
      <c r="AH386" s="44"/>
      <c r="AI386" s="44"/>
      <c r="AJ386" s="44" t="s">
        <v>305</v>
      </c>
      <c r="AK386" s="44"/>
      <c r="AL386" s="44"/>
      <c r="AM386" s="122" t="s">
        <v>254</v>
      </c>
      <c r="AN386" s="60"/>
      <c r="AO386" s="60"/>
    </row>
    <row r="387" spans="1:41" ht="15.75" customHeight="1" thickBot="1">
      <c r="A387" s="49" t="s">
        <v>306</v>
      </c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123"/>
      <c r="AN387" s="112"/>
      <c r="AO387" s="112"/>
    </row>
    <row r="388" spans="1:41" s="5" customFormat="1">
      <c r="A388" s="113"/>
      <c r="B388" s="70" t="s">
        <v>307</v>
      </c>
      <c r="C388" s="71">
        <v>200</v>
      </c>
      <c r="D388" s="71">
        <v>200</v>
      </c>
      <c r="E388" s="71"/>
      <c r="F388" s="71">
        <v>200</v>
      </c>
      <c r="G388" s="71">
        <v>200</v>
      </c>
      <c r="H388" s="71"/>
      <c r="I388" s="71">
        <v>200</v>
      </c>
      <c r="J388" s="71">
        <v>200</v>
      </c>
      <c r="K388" s="71"/>
      <c r="L388" s="71">
        <v>105.26</v>
      </c>
      <c r="M388" s="71">
        <v>105.26</v>
      </c>
      <c r="N388" s="71"/>
      <c r="O388" s="71">
        <v>38.1</v>
      </c>
      <c r="P388" s="71">
        <v>38.1</v>
      </c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124">
        <v>743.36</v>
      </c>
      <c r="AN388" s="58"/>
      <c r="AO388" s="58"/>
    </row>
    <row r="389" spans="1:41" s="5" customFormat="1" hidden="1">
      <c r="A389" s="77"/>
      <c r="B389" s="78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125"/>
      <c r="AN389" s="56"/>
      <c r="AO389" s="56"/>
    </row>
    <row r="390" spans="1:41" s="5" customFormat="1" ht="25.5">
      <c r="A390" s="113"/>
      <c r="B390" s="70" t="s">
        <v>308</v>
      </c>
      <c r="C390" s="71">
        <v>4800</v>
      </c>
      <c r="D390" s="71">
        <v>4800</v>
      </c>
      <c r="E390" s="71"/>
      <c r="F390" s="71">
        <v>4800</v>
      </c>
      <c r="G390" s="71">
        <v>4800</v>
      </c>
      <c r="H390" s="71"/>
      <c r="I390" s="71">
        <v>4800</v>
      </c>
      <c r="J390" s="71">
        <v>4800</v>
      </c>
      <c r="K390" s="71"/>
      <c r="L390" s="71">
        <v>2526.3200000000002</v>
      </c>
      <c r="M390" s="71">
        <v>2526.3200000000002</v>
      </c>
      <c r="N390" s="71"/>
      <c r="O390" s="71">
        <v>914.29</v>
      </c>
      <c r="P390" s="71">
        <v>914.29</v>
      </c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124">
        <v>17840.61</v>
      </c>
      <c r="AN390" s="58"/>
      <c r="AO390" s="58"/>
    </row>
    <row r="391" spans="1:41" s="5" customFormat="1" hidden="1">
      <c r="A391" s="77"/>
      <c r="B391" s="78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125"/>
      <c r="AN391" s="56"/>
      <c r="AO391" s="56"/>
    </row>
    <row r="392" spans="1:41" s="5" customFormat="1" ht="25.5">
      <c r="A392" s="113"/>
      <c r="B392" s="70" t="s">
        <v>309</v>
      </c>
      <c r="C392" s="71"/>
      <c r="D392" s="71"/>
      <c r="E392" s="71"/>
      <c r="F392" s="71"/>
      <c r="G392" s="71"/>
      <c r="H392" s="71"/>
      <c r="I392" s="71"/>
      <c r="J392" s="71"/>
      <c r="K392" s="71"/>
      <c r="L392" s="71">
        <v>15076.52</v>
      </c>
      <c r="M392" s="71">
        <v>15076.52</v>
      </c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124">
        <v>15076.52</v>
      </c>
      <c r="AN392" s="58"/>
      <c r="AO392" s="58"/>
    </row>
    <row r="393" spans="1:41" s="5" customFormat="1" hidden="1">
      <c r="A393" s="77"/>
      <c r="B393" s="78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125"/>
      <c r="AN393" s="56"/>
      <c r="AO393" s="56"/>
    </row>
    <row r="394" spans="1:41" s="5" customFormat="1" ht="25.5">
      <c r="A394" s="113"/>
      <c r="B394" s="70" t="s">
        <v>322</v>
      </c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>
        <v>64927.8</v>
      </c>
      <c r="P394" s="71">
        <v>64927.8</v>
      </c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124">
        <v>64927.8</v>
      </c>
      <c r="AN394" s="58"/>
      <c r="AO394" s="58"/>
    </row>
    <row r="395" spans="1:41" s="5" customFormat="1" hidden="1">
      <c r="A395" s="77"/>
      <c r="B395" s="78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125"/>
      <c r="AN395" s="56"/>
      <c r="AO395" s="56"/>
    </row>
    <row r="396" spans="1:41" s="5" customFormat="1" ht="25.5">
      <c r="A396" s="113"/>
      <c r="B396" s="70" t="s">
        <v>310</v>
      </c>
      <c r="C396" s="71"/>
      <c r="D396" s="71"/>
      <c r="E396" s="71"/>
      <c r="F396" s="71"/>
      <c r="G396" s="71"/>
      <c r="H396" s="71"/>
      <c r="I396" s="71"/>
      <c r="J396" s="71"/>
      <c r="K396" s="71"/>
      <c r="L396" s="71">
        <v>6596.94</v>
      </c>
      <c r="M396" s="71">
        <v>6596.94</v>
      </c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124">
        <v>6596.94</v>
      </c>
      <c r="AN396" s="58"/>
      <c r="AO396" s="58"/>
    </row>
    <row r="397" spans="1:41" s="5" customFormat="1" hidden="1">
      <c r="A397" s="77"/>
      <c r="B397" s="78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125"/>
      <c r="AN397" s="56"/>
      <c r="AO397" s="56"/>
    </row>
    <row r="398" spans="1:41" s="5" customFormat="1" ht="25.5">
      <c r="A398" s="113"/>
      <c r="B398" s="70" t="s">
        <v>311</v>
      </c>
      <c r="C398" s="71">
        <v>432</v>
      </c>
      <c r="D398" s="71">
        <v>432</v>
      </c>
      <c r="E398" s="71"/>
      <c r="F398" s="71">
        <v>432</v>
      </c>
      <c r="G398" s="71">
        <v>432</v>
      </c>
      <c r="H398" s="71"/>
      <c r="I398" s="71">
        <v>521.14</v>
      </c>
      <c r="J398" s="71">
        <v>521.14</v>
      </c>
      <c r="K398" s="71"/>
      <c r="L398" s="71">
        <v>303.16000000000003</v>
      </c>
      <c r="M398" s="71">
        <v>303.16000000000003</v>
      </c>
      <c r="N398" s="71"/>
      <c r="O398" s="71">
        <v>109.71</v>
      </c>
      <c r="P398" s="71">
        <v>109.71</v>
      </c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124">
        <v>1798.01</v>
      </c>
      <c r="AN398" s="58"/>
      <c r="AO398" s="58"/>
    </row>
    <row r="399" spans="1:41" s="5" customFormat="1" hidden="1">
      <c r="A399" s="77"/>
      <c r="B399" s="78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125"/>
      <c r="AN399" s="56"/>
      <c r="AO399" s="56"/>
    </row>
    <row r="400" spans="1:41" s="5" customFormat="1" ht="25.5">
      <c r="A400" s="113"/>
      <c r="B400" s="70" t="s">
        <v>313</v>
      </c>
      <c r="C400" s="71">
        <v>1920</v>
      </c>
      <c r="D400" s="71">
        <v>1920</v>
      </c>
      <c r="E400" s="71"/>
      <c r="F400" s="71">
        <v>2400</v>
      </c>
      <c r="G400" s="71">
        <v>2400</v>
      </c>
      <c r="H400" s="71"/>
      <c r="I400" s="71">
        <v>2400</v>
      </c>
      <c r="J400" s="71">
        <v>2400</v>
      </c>
      <c r="K400" s="71"/>
      <c r="L400" s="71">
        <v>1263.1600000000001</v>
      </c>
      <c r="M400" s="71">
        <v>1263.1600000000001</v>
      </c>
      <c r="N400" s="71"/>
      <c r="O400" s="71">
        <v>457.14</v>
      </c>
      <c r="P400" s="71">
        <v>457.14</v>
      </c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124">
        <v>8440.2999999999993</v>
      </c>
      <c r="AN400" s="58"/>
      <c r="AO400" s="58"/>
    </row>
    <row r="401" spans="1:41" s="5" customFormat="1" hidden="1">
      <c r="A401" s="77"/>
      <c r="B401" s="78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125"/>
      <c r="AN401" s="56"/>
      <c r="AO401" s="56"/>
    </row>
    <row r="402" spans="1:41" s="5" customFormat="1">
      <c r="A402" s="113"/>
      <c r="B402" s="70" t="s">
        <v>314</v>
      </c>
      <c r="C402" s="71"/>
      <c r="D402" s="71"/>
      <c r="E402" s="71"/>
      <c r="F402" s="71"/>
      <c r="G402" s="71"/>
      <c r="H402" s="71"/>
      <c r="I402" s="71">
        <v>21600</v>
      </c>
      <c r="J402" s="71">
        <v>21600</v>
      </c>
      <c r="K402" s="71"/>
      <c r="L402" s="71"/>
      <c r="M402" s="71"/>
      <c r="N402" s="71"/>
      <c r="O402" s="71"/>
      <c r="P402" s="71"/>
      <c r="Q402" s="71"/>
      <c r="R402" s="71">
        <v>2408.42</v>
      </c>
      <c r="S402" s="71">
        <v>2408.42</v>
      </c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124">
        <v>24008.42</v>
      </c>
      <c r="AN402" s="58"/>
      <c r="AO402" s="58"/>
    </row>
    <row r="403" spans="1:41" s="5" customFormat="1" hidden="1">
      <c r="A403" s="77"/>
      <c r="B403" s="78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125"/>
      <c r="AN403" s="56"/>
      <c r="AO403" s="56"/>
    </row>
    <row r="404" spans="1:41" s="5" customFormat="1" ht="13.5" thickBot="1">
      <c r="A404" s="113"/>
      <c r="B404" s="70" t="s">
        <v>315</v>
      </c>
      <c r="C404" s="71"/>
      <c r="D404" s="71"/>
      <c r="E404" s="71"/>
      <c r="F404" s="71"/>
      <c r="G404" s="71"/>
      <c r="H404" s="71"/>
      <c r="I404" s="71"/>
      <c r="J404" s="71"/>
      <c r="K404" s="71"/>
      <c r="L404" s="71">
        <v>15076.52</v>
      </c>
      <c r="M404" s="71">
        <v>15076.52</v>
      </c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124">
        <v>15076.52</v>
      </c>
      <c r="AN404" s="58"/>
      <c r="AO404" s="58"/>
    </row>
    <row r="405" spans="1:41" s="5" customFormat="1" ht="13.5" hidden="1" thickBot="1">
      <c r="A405" s="77"/>
      <c r="B405" s="78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125"/>
      <c r="AN405" s="56"/>
      <c r="AO405" s="56"/>
    </row>
    <row r="406" spans="1:41" ht="12.75" customHeight="1">
      <c r="A406" s="8" t="s">
        <v>316</v>
      </c>
      <c r="B406" s="9"/>
      <c r="C406" s="82">
        <f>SUM(Лист1!C388:C405)</f>
        <v>7352</v>
      </c>
      <c r="D406" s="82"/>
      <c r="E406" s="83"/>
      <c r="F406" s="82">
        <f>SUM(Лист1!F388:F405)</f>
        <v>7832</v>
      </c>
      <c r="G406" s="82"/>
      <c r="H406" s="83"/>
      <c r="I406" s="82">
        <f>SUM(Лист1!I388:I405)</f>
        <v>29521.14</v>
      </c>
      <c r="J406" s="82"/>
      <c r="K406" s="83"/>
      <c r="L406" s="82">
        <f>SUM(Лист1!L388:L405)</f>
        <v>40947.880000000005</v>
      </c>
      <c r="M406" s="82"/>
      <c r="N406" s="83"/>
      <c r="O406" s="82">
        <f>SUM(Лист1!O388:O405)</f>
        <v>66447.040000000008</v>
      </c>
      <c r="P406" s="82"/>
      <c r="Q406" s="83"/>
      <c r="R406" s="82">
        <f>SUM(Лист1!R388:R405)</f>
        <v>2408.42</v>
      </c>
      <c r="S406" s="82"/>
      <c r="T406" s="83"/>
      <c r="U406" s="82">
        <f>SUM(Лист1!U388:U405)</f>
        <v>0</v>
      </c>
      <c r="V406" s="82"/>
      <c r="W406" s="83"/>
      <c r="X406" s="82">
        <f>SUM(Лист1!X388:X405)</f>
        <v>0</v>
      </c>
      <c r="Y406" s="82"/>
      <c r="Z406" s="83"/>
      <c r="AA406" s="82">
        <f>SUM(Лист1!AA388:AA405)</f>
        <v>0</v>
      </c>
      <c r="AB406" s="82"/>
      <c r="AC406" s="83"/>
      <c r="AD406" s="82">
        <f>SUM(Лист1!AD388:AD405)</f>
        <v>0</v>
      </c>
      <c r="AE406" s="82"/>
      <c r="AF406" s="83"/>
      <c r="AG406" s="82">
        <f>SUM(Лист1!AG388:AG405)</f>
        <v>0</v>
      </c>
      <c r="AH406" s="82"/>
      <c r="AI406" s="83"/>
      <c r="AJ406" s="82">
        <f>SUM(Лист1!AJ388:AJ405)</f>
        <v>0</v>
      </c>
      <c r="AK406" s="82"/>
      <c r="AL406" s="83"/>
      <c r="AM406" s="126">
        <v>154508.48000000001</v>
      </c>
      <c r="AN406" s="58"/>
      <c r="AO406" s="58"/>
    </row>
    <row r="407" spans="1:41" ht="13.5" customHeight="1" thickBot="1">
      <c r="A407" s="86"/>
      <c r="B407" s="10"/>
      <c r="C407" s="87" t="str">
        <f xml:space="preserve"> IF(ISBLANK($A$1),"", CONCATENATE(TEXT(C406/$B$1,"0,00"), " ", $A$1))</f>
        <v/>
      </c>
      <c r="D407" s="87"/>
      <c r="E407" s="88"/>
      <c r="F407" s="87" t="str">
        <f xml:space="preserve"> IF(ISBLANK($A$1),"", CONCATENATE(TEXT(F406/$B$1,"0,00"), " ", $A$1))</f>
        <v/>
      </c>
      <c r="G407" s="87"/>
      <c r="H407" s="88"/>
      <c r="I407" s="87" t="str">
        <f xml:space="preserve"> IF(ISBLANK($A$1),"", CONCATENATE(TEXT(I406/$B$1,"0,00"), " ", $A$1))</f>
        <v/>
      </c>
      <c r="J407" s="87"/>
      <c r="K407" s="88"/>
      <c r="L407" s="87" t="str">
        <f xml:space="preserve"> IF(ISBLANK($A$1),"", CONCATENATE(TEXT(L406/$B$1,"0,00"), " ", $A$1))</f>
        <v/>
      </c>
      <c r="M407" s="87"/>
      <c r="N407" s="88"/>
      <c r="O407" s="87" t="str">
        <f xml:space="preserve"> IF(ISBLANK($A$1),"", CONCATENATE(TEXT(O406/$B$1,"0,00"), " ", $A$1))</f>
        <v/>
      </c>
      <c r="P407" s="87"/>
      <c r="Q407" s="88"/>
      <c r="R407" s="87" t="str">
        <f xml:space="preserve"> IF(ISBLANK($A$1),"", CONCATENATE(TEXT(R406/$B$1,"0,00"), " ", $A$1))</f>
        <v/>
      </c>
      <c r="S407" s="87"/>
      <c r="T407" s="88"/>
      <c r="U407" s="87" t="str">
        <f xml:space="preserve"> IF(ISBLANK($A$1),"", CONCATENATE(TEXT(U406/$B$1,"0,00"), " ", $A$1))</f>
        <v/>
      </c>
      <c r="V407" s="87"/>
      <c r="W407" s="88"/>
      <c r="X407" s="87" t="str">
        <f xml:space="preserve"> IF(ISBLANK($A$1),"", CONCATENATE(TEXT(X406/$B$1,"0,00"), " ", $A$1))</f>
        <v/>
      </c>
      <c r="Y407" s="87"/>
      <c r="Z407" s="88"/>
      <c r="AA407" s="87" t="str">
        <f xml:space="preserve"> IF(ISBLANK($A$1),"", CONCATENATE(TEXT(AA406/$B$1,"0,00"), " ", $A$1))</f>
        <v/>
      </c>
      <c r="AB407" s="87"/>
      <c r="AC407" s="88"/>
      <c r="AD407" s="87" t="str">
        <f xml:space="preserve"> IF(ISBLANK($A$1),"", CONCATENATE(TEXT(AD406/$B$1,"0,00"), " ", $A$1))</f>
        <v/>
      </c>
      <c r="AE407" s="87"/>
      <c r="AF407" s="88"/>
      <c r="AG407" s="87" t="str">
        <f xml:space="preserve"> IF(ISBLANK($A$1),"", CONCATENATE(TEXT(AG406/$B$1,"0,00"), " ", $A$1))</f>
        <v/>
      </c>
      <c r="AH407" s="87"/>
      <c r="AI407" s="88"/>
      <c r="AJ407" s="87" t="str">
        <f xml:space="preserve"> IF(ISBLANK($A$1),"", CONCATENATE(TEXT(AJ406/$B$1,"0,00"), " ", $A$1))</f>
        <v/>
      </c>
      <c r="AK407" s="87"/>
      <c r="AL407" s="88"/>
      <c r="AM407" s="88" t="str">
        <f xml:space="preserve"> IF(ISBLANK($A$1),"", CONCATENATE(TEXT(AM406/$B$1,"0,00"), " ", $A$1))</f>
        <v/>
      </c>
      <c r="AN407" s="56"/>
      <c r="AO407" s="56"/>
    </row>
    <row r="408" spans="1:41" ht="12.75" customHeight="1">
      <c r="A408" s="4"/>
      <c r="B408" s="19"/>
      <c r="C408" s="19"/>
      <c r="D408" s="5"/>
      <c r="E408" s="5"/>
      <c r="F408" s="20"/>
      <c r="G408" s="27"/>
      <c r="H408" s="27"/>
      <c r="I408" s="4"/>
      <c r="J408" s="5"/>
      <c r="K408" s="5"/>
      <c r="L408" s="4"/>
      <c r="M408" s="5"/>
      <c r="N408" s="5"/>
      <c r="O408" s="5"/>
      <c r="P408" s="5"/>
      <c r="Q408" s="5"/>
      <c r="R408" s="5"/>
    </row>
    <row r="409" spans="1:41" ht="8.25" customHeight="1">
      <c r="A409" s="22"/>
      <c r="B409" s="23"/>
      <c r="C409" s="6"/>
      <c r="D409" s="7"/>
      <c r="E409" s="7"/>
      <c r="F409" s="6"/>
      <c r="G409" s="6"/>
      <c r="H409" s="6"/>
      <c r="I409" s="6"/>
      <c r="J409" s="7"/>
      <c r="K409" s="7"/>
      <c r="L409" s="6"/>
      <c r="M409" s="7"/>
      <c r="N409" s="7"/>
      <c r="O409" s="24"/>
      <c r="P409" s="7"/>
      <c r="Q409" s="7"/>
      <c r="R409" s="7"/>
    </row>
    <row r="410" spans="1:41" ht="12.75" customHeight="1">
      <c r="A410" s="51" t="s">
        <v>357</v>
      </c>
      <c r="B410" s="68"/>
      <c r="C410" s="68"/>
      <c r="D410" s="68"/>
      <c r="E410" s="68"/>
      <c r="F410" s="68"/>
      <c r="G410" s="59"/>
      <c r="H410" s="59"/>
      <c r="I410" s="68"/>
      <c r="J410" s="68"/>
      <c r="K410" s="68"/>
      <c r="L410" s="68"/>
      <c r="M410" s="68"/>
      <c r="N410" s="68"/>
      <c r="O410" s="68"/>
      <c r="P410" s="25"/>
      <c r="Q410" s="25"/>
      <c r="R410" s="25"/>
    </row>
    <row r="411" spans="1:41" ht="12.75" customHeight="1">
      <c r="A411" s="6" t="s">
        <v>292</v>
      </c>
      <c r="B411" s="26"/>
      <c r="C411" s="4"/>
      <c r="D411" s="7"/>
      <c r="E411" s="7"/>
      <c r="F411" s="27"/>
      <c r="G411" s="27"/>
      <c r="H411" s="27"/>
      <c r="I411" s="4"/>
      <c r="J411" s="7"/>
      <c r="K411" s="7"/>
      <c r="L411" s="6"/>
      <c r="M411" s="7"/>
      <c r="N411" s="7"/>
      <c r="O411" s="28"/>
      <c r="P411" s="7"/>
      <c r="Q411" s="7"/>
      <c r="R411" s="7"/>
    </row>
    <row r="412" spans="1:41" ht="12.75" customHeight="1" thickBot="1">
      <c r="A412" s="26" t="s">
        <v>321</v>
      </c>
      <c r="B412" s="4"/>
      <c r="C412" s="4"/>
      <c r="D412" s="7"/>
      <c r="E412" s="7"/>
      <c r="F412" s="27"/>
      <c r="G412" s="27"/>
      <c r="H412" s="27"/>
      <c r="I412" s="6"/>
      <c r="J412" s="7"/>
      <c r="K412" s="7"/>
      <c r="L412" s="6"/>
      <c r="M412" s="7"/>
      <c r="N412" s="7"/>
      <c r="O412" s="29"/>
      <c r="P412" s="7"/>
      <c r="Q412" s="7"/>
      <c r="R412" s="7"/>
    </row>
    <row r="413" spans="1:41" ht="27" customHeight="1" thickBot="1">
      <c r="A413" s="43" t="s">
        <v>56</v>
      </c>
      <c r="B413" s="44" t="s">
        <v>253</v>
      </c>
      <c r="C413" s="44" t="s">
        <v>295</v>
      </c>
      <c r="D413" s="44"/>
      <c r="E413" s="44"/>
      <c r="F413" s="44" t="s">
        <v>296</v>
      </c>
      <c r="G413" s="44"/>
      <c r="H413" s="44"/>
      <c r="I413" s="44" t="s">
        <v>294</v>
      </c>
      <c r="J413" s="44"/>
      <c r="K413" s="44"/>
      <c r="L413" s="44" t="s">
        <v>297</v>
      </c>
      <c r="M413" s="44"/>
      <c r="N413" s="44"/>
      <c r="O413" s="44" t="s">
        <v>298</v>
      </c>
      <c r="P413" s="44"/>
      <c r="Q413" s="44"/>
      <c r="R413" s="44" t="s">
        <v>299</v>
      </c>
      <c r="S413" s="44"/>
      <c r="T413" s="44"/>
      <c r="U413" s="44" t="s">
        <v>300</v>
      </c>
      <c r="V413" s="44"/>
      <c r="W413" s="44"/>
      <c r="X413" s="44" t="s">
        <v>301</v>
      </c>
      <c r="Y413" s="44"/>
      <c r="Z413" s="44"/>
      <c r="AA413" s="44" t="s">
        <v>302</v>
      </c>
      <c r="AB413" s="44"/>
      <c r="AC413" s="44"/>
      <c r="AD413" s="44" t="s">
        <v>303</v>
      </c>
      <c r="AE413" s="44"/>
      <c r="AF413" s="44"/>
      <c r="AG413" s="44" t="s">
        <v>304</v>
      </c>
      <c r="AH413" s="44"/>
      <c r="AI413" s="44"/>
      <c r="AJ413" s="44" t="s">
        <v>305</v>
      </c>
      <c r="AK413" s="44"/>
      <c r="AL413" s="44"/>
      <c r="AM413" s="122" t="s">
        <v>254</v>
      </c>
      <c r="AN413" s="60"/>
      <c r="AO413" s="60"/>
    </row>
    <row r="414" spans="1:41" ht="15.75" customHeight="1" thickBot="1">
      <c r="A414" s="49" t="s">
        <v>306</v>
      </c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123"/>
      <c r="AN414" s="112"/>
      <c r="AO414" s="112"/>
    </row>
    <row r="415" spans="1:41" s="5" customFormat="1">
      <c r="A415" s="113"/>
      <c r="B415" s="70" t="s">
        <v>307</v>
      </c>
      <c r="C415" s="71">
        <v>171.43</v>
      </c>
      <c r="D415" s="71">
        <v>171.43</v>
      </c>
      <c r="E415" s="71"/>
      <c r="F415" s="71">
        <v>120</v>
      </c>
      <c r="G415" s="71">
        <v>120</v>
      </c>
      <c r="H415" s="71"/>
      <c r="I415" s="71">
        <v>57.14</v>
      </c>
      <c r="J415" s="71">
        <v>57.14</v>
      </c>
      <c r="K415" s="71"/>
      <c r="L415" s="71">
        <v>200</v>
      </c>
      <c r="M415" s="71">
        <v>200</v>
      </c>
      <c r="N415" s="71"/>
      <c r="O415" s="71">
        <v>200</v>
      </c>
      <c r="P415" s="71">
        <v>200</v>
      </c>
      <c r="Q415" s="71"/>
      <c r="R415" s="71">
        <v>200</v>
      </c>
      <c r="S415" s="71">
        <v>200</v>
      </c>
      <c r="T415" s="71"/>
      <c r="U415" s="71">
        <v>90.91</v>
      </c>
      <c r="V415" s="71">
        <v>90.91</v>
      </c>
      <c r="W415" s="71"/>
      <c r="X415" s="71">
        <v>190.91</v>
      </c>
      <c r="Y415" s="71">
        <v>190.91</v>
      </c>
      <c r="Z415" s="71"/>
      <c r="AA415" s="71">
        <v>200</v>
      </c>
      <c r="AB415" s="71">
        <v>200</v>
      </c>
      <c r="AC415" s="71"/>
      <c r="AD415" s="71">
        <v>200</v>
      </c>
      <c r="AE415" s="71">
        <v>200</v>
      </c>
      <c r="AF415" s="71"/>
      <c r="AG415" s="71">
        <v>300</v>
      </c>
      <c r="AH415" s="71">
        <v>300</v>
      </c>
      <c r="AI415" s="71"/>
      <c r="AJ415" s="71">
        <v>300</v>
      </c>
      <c r="AK415" s="71">
        <v>300</v>
      </c>
      <c r="AL415" s="71"/>
      <c r="AM415" s="124">
        <v>2230.39</v>
      </c>
      <c r="AN415" s="58"/>
      <c r="AO415" s="58"/>
    </row>
    <row r="416" spans="1:41" s="5" customFormat="1" hidden="1">
      <c r="A416" s="77"/>
      <c r="B416" s="78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125"/>
      <c r="AN416" s="56"/>
      <c r="AO416" s="56"/>
    </row>
    <row r="417" spans="1:41" s="5" customFormat="1" ht="25.5">
      <c r="A417" s="113"/>
      <c r="B417" s="70" t="s">
        <v>308</v>
      </c>
      <c r="C417" s="71">
        <v>4114.29</v>
      </c>
      <c r="D417" s="71">
        <v>4114.29</v>
      </c>
      <c r="E417" s="71"/>
      <c r="F417" s="71">
        <v>2880</v>
      </c>
      <c r="G417" s="71">
        <v>2880</v>
      </c>
      <c r="H417" s="71"/>
      <c r="I417" s="71">
        <v>1371.43</v>
      </c>
      <c r="J417" s="71">
        <v>1371.43</v>
      </c>
      <c r="K417" s="71"/>
      <c r="L417" s="71">
        <v>4800</v>
      </c>
      <c r="M417" s="71">
        <v>4800</v>
      </c>
      <c r="N417" s="71"/>
      <c r="O417" s="71">
        <v>4800</v>
      </c>
      <c r="P417" s="71">
        <v>4800</v>
      </c>
      <c r="Q417" s="71"/>
      <c r="R417" s="71">
        <v>4800</v>
      </c>
      <c r="S417" s="71">
        <v>4800</v>
      </c>
      <c r="T417" s="71"/>
      <c r="U417" s="71">
        <v>2181.8200000000002</v>
      </c>
      <c r="V417" s="71">
        <v>2181.8200000000002</v>
      </c>
      <c r="W417" s="71"/>
      <c r="X417" s="71">
        <v>4581.82</v>
      </c>
      <c r="Y417" s="71">
        <v>4581.82</v>
      </c>
      <c r="Z417" s="71"/>
      <c r="AA417" s="71">
        <v>4800</v>
      </c>
      <c r="AB417" s="71">
        <v>4800</v>
      </c>
      <c r="AC417" s="71"/>
      <c r="AD417" s="71">
        <v>4800</v>
      </c>
      <c r="AE417" s="71">
        <v>4800</v>
      </c>
      <c r="AF417" s="71"/>
      <c r="AG417" s="71">
        <v>4800</v>
      </c>
      <c r="AH417" s="71">
        <v>4800</v>
      </c>
      <c r="AI417" s="71"/>
      <c r="AJ417" s="71">
        <v>4800</v>
      </c>
      <c r="AK417" s="71">
        <v>4800</v>
      </c>
      <c r="AL417" s="71"/>
      <c r="AM417" s="124">
        <v>48729.36</v>
      </c>
      <c r="AN417" s="58"/>
      <c r="AO417" s="58"/>
    </row>
    <row r="418" spans="1:41" s="5" customFormat="1" hidden="1">
      <c r="A418" s="77"/>
      <c r="B418" s="78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125"/>
      <c r="AN418" s="56"/>
      <c r="AO418" s="56"/>
    </row>
    <row r="419" spans="1:41" s="5" customFormat="1" ht="25.5">
      <c r="A419" s="113"/>
      <c r="B419" s="70" t="s">
        <v>309</v>
      </c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>
        <v>11128.43</v>
      </c>
      <c r="V419" s="71">
        <v>11128.43</v>
      </c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124">
        <v>11128.43</v>
      </c>
      <c r="AN419" s="58"/>
      <c r="AO419" s="58"/>
    </row>
    <row r="420" spans="1:41" s="5" customFormat="1" hidden="1">
      <c r="A420" s="77"/>
      <c r="B420" s="78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125"/>
      <c r="AN420" s="56"/>
      <c r="AO420" s="56"/>
    </row>
    <row r="421" spans="1:41" s="5" customFormat="1" ht="25.5">
      <c r="A421" s="113"/>
      <c r="B421" s="70" t="s">
        <v>318</v>
      </c>
      <c r="C421" s="71"/>
      <c r="D421" s="71"/>
      <c r="E421" s="71"/>
      <c r="F421" s="71">
        <v>1506.8</v>
      </c>
      <c r="G421" s="71">
        <v>1506.8</v>
      </c>
      <c r="H421" s="71"/>
      <c r="I421" s="71">
        <v>1517.2</v>
      </c>
      <c r="J421" s="71">
        <v>1517.2</v>
      </c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124">
        <v>3024</v>
      </c>
      <c r="AN421" s="58"/>
      <c r="AO421" s="58"/>
    </row>
    <row r="422" spans="1:41" s="5" customFormat="1" hidden="1">
      <c r="A422" s="77"/>
      <c r="B422" s="78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125"/>
      <c r="AN422" s="56"/>
      <c r="AO422" s="56"/>
    </row>
    <row r="423" spans="1:41" s="5" customFormat="1">
      <c r="A423" s="113"/>
      <c r="B423" s="70" t="s">
        <v>323</v>
      </c>
      <c r="C423" s="71"/>
      <c r="D423" s="71"/>
      <c r="E423" s="71"/>
      <c r="F423" s="71"/>
      <c r="G423" s="71"/>
      <c r="H423" s="71"/>
      <c r="I423" s="71">
        <v>7586</v>
      </c>
      <c r="J423" s="71">
        <v>7586</v>
      </c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124">
        <v>7586</v>
      </c>
      <c r="AN423" s="58"/>
      <c r="AO423" s="58"/>
    </row>
    <row r="424" spans="1:41" s="5" customFormat="1" hidden="1">
      <c r="A424" s="77"/>
      <c r="B424" s="78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125"/>
      <c r="AN424" s="56"/>
      <c r="AO424" s="56"/>
    </row>
    <row r="425" spans="1:41" s="5" customFormat="1" ht="25.5">
      <c r="A425" s="113"/>
      <c r="B425" s="70" t="s">
        <v>310</v>
      </c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>
        <v>6183.41</v>
      </c>
      <c r="V425" s="71">
        <v>6183.41</v>
      </c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124">
        <v>6183.41</v>
      </c>
      <c r="AN425" s="58"/>
      <c r="AO425" s="58"/>
    </row>
    <row r="426" spans="1:41" s="5" customFormat="1" hidden="1">
      <c r="A426" s="77"/>
      <c r="B426" s="78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125"/>
      <c r="AN426" s="56"/>
      <c r="AO426" s="56"/>
    </row>
    <row r="427" spans="1:41" s="5" customFormat="1" ht="25.5">
      <c r="A427" s="113"/>
      <c r="B427" s="70" t="s">
        <v>311</v>
      </c>
      <c r="C427" s="71">
        <v>1728</v>
      </c>
      <c r="D427" s="71">
        <v>1728</v>
      </c>
      <c r="E427" s="71"/>
      <c r="F427" s="71">
        <v>1209.5999999999999</v>
      </c>
      <c r="G427" s="71">
        <v>1209.5999999999999</v>
      </c>
      <c r="H427" s="71"/>
      <c r="I427" s="71">
        <v>576</v>
      </c>
      <c r="J427" s="71">
        <v>576</v>
      </c>
      <c r="K427" s="71"/>
      <c r="L427" s="71">
        <v>2016</v>
      </c>
      <c r="M427" s="71">
        <v>2016</v>
      </c>
      <c r="N427" s="71"/>
      <c r="O427" s="71">
        <v>2016</v>
      </c>
      <c r="P427" s="71">
        <v>2016</v>
      </c>
      <c r="Q427" s="71"/>
      <c r="R427" s="71">
        <v>2080.8000000000002</v>
      </c>
      <c r="S427" s="71">
        <v>2080.8000000000002</v>
      </c>
      <c r="T427" s="71"/>
      <c r="U427" s="71">
        <v>981.82</v>
      </c>
      <c r="V427" s="71">
        <v>981.82</v>
      </c>
      <c r="W427" s="71"/>
      <c r="X427" s="71">
        <v>2061.8200000000002</v>
      </c>
      <c r="Y427" s="71">
        <v>2061.8200000000002</v>
      </c>
      <c r="Z427" s="71"/>
      <c r="AA427" s="71">
        <v>2160</v>
      </c>
      <c r="AB427" s="71">
        <v>2160</v>
      </c>
      <c r="AC427" s="71"/>
      <c r="AD427" s="71">
        <v>2160</v>
      </c>
      <c r="AE427" s="71">
        <v>2160</v>
      </c>
      <c r="AF427" s="71"/>
      <c r="AG427" s="71">
        <v>2160</v>
      </c>
      <c r="AH427" s="71">
        <v>2160</v>
      </c>
      <c r="AI427" s="71"/>
      <c r="AJ427" s="71">
        <v>2160</v>
      </c>
      <c r="AK427" s="71">
        <v>2160</v>
      </c>
      <c r="AL427" s="71"/>
      <c r="AM427" s="124">
        <v>21310.04</v>
      </c>
      <c r="AN427" s="58"/>
      <c r="AO427" s="58"/>
    </row>
    <row r="428" spans="1:41" s="5" customFormat="1" hidden="1">
      <c r="A428" s="77"/>
      <c r="B428" s="78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125"/>
      <c r="AN428" s="56"/>
      <c r="AO428" s="56"/>
    </row>
    <row r="429" spans="1:41" s="5" customFormat="1">
      <c r="A429" s="113"/>
      <c r="B429" s="70" t="s">
        <v>312</v>
      </c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>
        <v>73.64</v>
      </c>
      <c r="AH429" s="71">
        <v>73.64</v>
      </c>
      <c r="AI429" s="71"/>
      <c r="AJ429" s="71">
        <v>76.84</v>
      </c>
      <c r="AK429" s="71">
        <v>76.84</v>
      </c>
      <c r="AL429" s="71"/>
      <c r="AM429" s="124">
        <v>150.47999999999999</v>
      </c>
      <c r="AN429" s="58"/>
      <c r="AO429" s="58"/>
    </row>
    <row r="430" spans="1:41" s="5" customFormat="1" hidden="1">
      <c r="A430" s="77"/>
      <c r="B430" s="78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125"/>
      <c r="AN430" s="56"/>
      <c r="AO430" s="56"/>
    </row>
    <row r="431" spans="1:41" s="5" customFormat="1" ht="25.5">
      <c r="A431" s="113"/>
      <c r="B431" s="70" t="s">
        <v>313</v>
      </c>
      <c r="C431" s="71">
        <v>411.43</v>
      </c>
      <c r="D431" s="71">
        <v>411.43</v>
      </c>
      <c r="E431" s="71"/>
      <c r="F431" s="71">
        <v>432</v>
      </c>
      <c r="G431" s="71">
        <v>432</v>
      </c>
      <c r="H431" s="71"/>
      <c r="I431" s="71">
        <v>205.71</v>
      </c>
      <c r="J431" s="71">
        <v>205.71</v>
      </c>
      <c r="K431" s="71"/>
      <c r="L431" s="71">
        <v>720</v>
      </c>
      <c r="M431" s="71">
        <v>720</v>
      </c>
      <c r="N431" s="71"/>
      <c r="O431" s="71">
        <v>720</v>
      </c>
      <c r="P431" s="71">
        <v>720</v>
      </c>
      <c r="Q431" s="71"/>
      <c r="R431" s="71">
        <v>720</v>
      </c>
      <c r="S431" s="71">
        <v>720</v>
      </c>
      <c r="T431" s="71"/>
      <c r="U431" s="71">
        <v>327.27</v>
      </c>
      <c r="V431" s="71">
        <v>327.27</v>
      </c>
      <c r="W431" s="71"/>
      <c r="X431" s="71">
        <v>687.27</v>
      </c>
      <c r="Y431" s="71">
        <v>687.27</v>
      </c>
      <c r="Z431" s="71"/>
      <c r="AA431" s="71">
        <v>720</v>
      </c>
      <c r="AB431" s="71">
        <v>720</v>
      </c>
      <c r="AC431" s="71"/>
      <c r="AD431" s="71">
        <v>720</v>
      </c>
      <c r="AE431" s="71">
        <v>720</v>
      </c>
      <c r="AF431" s="71"/>
      <c r="AG431" s="71">
        <v>1440</v>
      </c>
      <c r="AH431" s="71">
        <v>1440</v>
      </c>
      <c r="AI431" s="71"/>
      <c r="AJ431" s="71">
        <v>1440</v>
      </c>
      <c r="AK431" s="71">
        <v>1440</v>
      </c>
      <c r="AL431" s="71"/>
      <c r="AM431" s="124">
        <v>8543.68</v>
      </c>
      <c r="AN431" s="58"/>
      <c r="AO431" s="58"/>
    </row>
    <row r="432" spans="1:41" s="5" customFormat="1" hidden="1">
      <c r="A432" s="77"/>
      <c r="B432" s="78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125"/>
      <c r="AN432" s="56"/>
      <c r="AO432" s="56"/>
    </row>
    <row r="433" spans="1:41" s="5" customFormat="1">
      <c r="A433" s="113"/>
      <c r="B433" s="70" t="s">
        <v>314</v>
      </c>
      <c r="C433" s="71"/>
      <c r="D433" s="71"/>
      <c r="E433" s="71"/>
      <c r="F433" s="71"/>
      <c r="G433" s="71"/>
      <c r="H433" s="71"/>
      <c r="I433" s="71">
        <v>3764.57</v>
      </c>
      <c r="J433" s="71">
        <v>3764.57</v>
      </c>
      <c r="K433" s="71"/>
      <c r="L433" s="71"/>
      <c r="M433" s="71"/>
      <c r="N433" s="71"/>
      <c r="O433" s="71"/>
      <c r="P433" s="71"/>
      <c r="Q433" s="71"/>
      <c r="R433" s="71">
        <v>10080</v>
      </c>
      <c r="S433" s="71">
        <v>10080</v>
      </c>
      <c r="T433" s="71"/>
      <c r="U433" s="71"/>
      <c r="V433" s="71"/>
      <c r="W433" s="71"/>
      <c r="X433" s="71"/>
      <c r="Y433" s="71"/>
      <c r="Z433" s="71"/>
      <c r="AA433" s="71">
        <v>3469.1</v>
      </c>
      <c r="AB433" s="71">
        <v>3469.1</v>
      </c>
      <c r="AC433" s="71"/>
      <c r="AD433" s="71"/>
      <c r="AE433" s="71"/>
      <c r="AF433" s="71"/>
      <c r="AG433" s="71">
        <v>1440</v>
      </c>
      <c r="AH433" s="71">
        <v>1440</v>
      </c>
      <c r="AI433" s="71"/>
      <c r="AJ433" s="71">
        <v>16275</v>
      </c>
      <c r="AK433" s="71">
        <v>16275</v>
      </c>
      <c r="AL433" s="71"/>
      <c r="AM433" s="124">
        <v>35028.67</v>
      </c>
      <c r="AN433" s="58"/>
      <c r="AO433" s="58"/>
    </row>
    <row r="434" spans="1:41" s="5" customFormat="1" hidden="1">
      <c r="A434" s="77"/>
      <c r="B434" s="78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125"/>
      <c r="AN434" s="56"/>
      <c r="AO434" s="56"/>
    </row>
    <row r="435" spans="1:41" s="5" customFormat="1" ht="13.5" thickBot="1">
      <c r="A435" s="113"/>
      <c r="B435" s="70" t="s">
        <v>315</v>
      </c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>
        <v>7879.96</v>
      </c>
      <c r="AB435" s="71">
        <v>7879.96</v>
      </c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124">
        <v>7879.96</v>
      </c>
      <c r="AN435" s="58"/>
      <c r="AO435" s="58"/>
    </row>
    <row r="436" spans="1:41" s="5" customFormat="1" ht="13.5" hidden="1" thickBot="1">
      <c r="A436" s="77"/>
      <c r="B436" s="78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125"/>
      <c r="AN436" s="56"/>
      <c r="AO436" s="56"/>
    </row>
    <row r="437" spans="1:41" ht="12.75" customHeight="1">
      <c r="A437" s="8" t="s">
        <v>316</v>
      </c>
      <c r="B437" s="9"/>
      <c r="C437" s="82">
        <f>SUM(Лист1!C415:C436)</f>
        <v>6425.1500000000005</v>
      </c>
      <c r="D437" s="82"/>
      <c r="E437" s="83"/>
      <c r="F437" s="82">
        <f>SUM(Лист1!F415:F436)</f>
        <v>6148.4</v>
      </c>
      <c r="G437" s="82"/>
      <c r="H437" s="83"/>
      <c r="I437" s="82">
        <f>SUM(Лист1!I415:I436)</f>
        <v>15078.05</v>
      </c>
      <c r="J437" s="82"/>
      <c r="K437" s="83"/>
      <c r="L437" s="82">
        <f>SUM(Лист1!L415:L436)</f>
        <v>7736</v>
      </c>
      <c r="M437" s="82"/>
      <c r="N437" s="83"/>
      <c r="O437" s="82">
        <f>SUM(Лист1!O415:O436)</f>
        <v>7736</v>
      </c>
      <c r="P437" s="82"/>
      <c r="Q437" s="83"/>
      <c r="R437" s="82">
        <f>SUM(Лист1!R415:R436)</f>
        <v>17880.8</v>
      </c>
      <c r="S437" s="82"/>
      <c r="T437" s="83"/>
      <c r="U437" s="82">
        <f>SUM(Лист1!U415:U436)</f>
        <v>20893.66</v>
      </c>
      <c r="V437" s="82"/>
      <c r="W437" s="83"/>
      <c r="X437" s="82">
        <f>SUM(Лист1!X415:X436)</f>
        <v>7521.82</v>
      </c>
      <c r="Y437" s="82"/>
      <c r="Z437" s="83"/>
      <c r="AA437" s="82">
        <f>SUM(Лист1!AA415:AA436)</f>
        <v>19229.060000000001</v>
      </c>
      <c r="AB437" s="82"/>
      <c r="AC437" s="83"/>
      <c r="AD437" s="82">
        <f>SUM(Лист1!AD415:AD436)</f>
        <v>7880</v>
      </c>
      <c r="AE437" s="82"/>
      <c r="AF437" s="83"/>
      <c r="AG437" s="82">
        <f>SUM(Лист1!AG415:AG436)</f>
        <v>10213.64</v>
      </c>
      <c r="AH437" s="82"/>
      <c r="AI437" s="83"/>
      <c r="AJ437" s="82">
        <f>SUM(Лист1!AJ415:AJ436)</f>
        <v>25051.84</v>
      </c>
      <c r="AK437" s="82"/>
      <c r="AL437" s="83"/>
      <c r="AM437" s="126">
        <v>151794.42000000001</v>
      </c>
      <c r="AN437" s="58"/>
      <c r="AO437" s="58"/>
    </row>
    <row r="438" spans="1:41" ht="13.5" customHeight="1" thickBot="1">
      <c r="A438" s="86"/>
      <c r="B438" s="10"/>
      <c r="C438" s="87" t="str">
        <f xml:space="preserve"> IF(ISBLANK($A$1),"", CONCATENATE(TEXT(C437/$B$1,"0,00"), " ", $A$1))</f>
        <v/>
      </c>
      <c r="D438" s="87"/>
      <c r="E438" s="88"/>
      <c r="F438" s="87" t="str">
        <f xml:space="preserve"> IF(ISBLANK($A$1),"", CONCATENATE(TEXT(F437/$B$1,"0,00"), " ", $A$1))</f>
        <v/>
      </c>
      <c r="G438" s="87"/>
      <c r="H438" s="88"/>
      <c r="I438" s="87" t="str">
        <f xml:space="preserve"> IF(ISBLANK($A$1),"", CONCATENATE(TEXT(I437/$B$1,"0,00"), " ", $A$1))</f>
        <v/>
      </c>
      <c r="J438" s="87"/>
      <c r="K438" s="88"/>
      <c r="L438" s="87" t="str">
        <f xml:space="preserve"> IF(ISBLANK($A$1),"", CONCATENATE(TEXT(L437/$B$1,"0,00"), " ", $A$1))</f>
        <v/>
      </c>
      <c r="M438" s="87"/>
      <c r="N438" s="88"/>
      <c r="O438" s="87" t="str">
        <f xml:space="preserve"> IF(ISBLANK($A$1),"", CONCATENATE(TEXT(O437/$B$1,"0,00"), " ", $A$1))</f>
        <v/>
      </c>
      <c r="P438" s="87"/>
      <c r="Q438" s="88"/>
      <c r="R438" s="87" t="str">
        <f xml:space="preserve"> IF(ISBLANK($A$1),"", CONCATENATE(TEXT(R437/$B$1,"0,00"), " ", $A$1))</f>
        <v/>
      </c>
      <c r="S438" s="87"/>
      <c r="T438" s="88"/>
      <c r="U438" s="87" t="str">
        <f xml:space="preserve"> IF(ISBLANK($A$1),"", CONCATENATE(TEXT(U437/$B$1,"0,00"), " ", $A$1))</f>
        <v/>
      </c>
      <c r="V438" s="87"/>
      <c r="W438" s="88"/>
      <c r="X438" s="87" t="str">
        <f xml:space="preserve"> IF(ISBLANK($A$1),"", CONCATENATE(TEXT(X437/$B$1,"0,00"), " ", $A$1))</f>
        <v/>
      </c>
      <c r="Y438" s="87"/>
      <c r="Z438" s="88"/>
      <c r="AA438" s="87" t="str">
        <f xml:space="preserve"> IF(ISBLANK($A$1),"", CONCATENATE(TEXT(AA437/$B$1,"0,00"), " ", $A$1))</f>
        <v/>
      </c>
      <c r="AB438" s="87"/>
      <c r="AC438" s="88"/>
      <c r="AD438" s="87" t="str">
        <f xml:space="preserve"> IF(ISBLANK($A$1),"", CONCATENATE(TEXT(AD437/$B$1,"0,00"), " ", $A$1))</f>
        <v/>
      </c>
      <c r="AE438" s="87"/>
      <c r="AF438" s="88"/>
      <c r="AG438" s="87" t="str">
        <f xml:space="preserve"> IF(ISBLANK($A$1),"", CONCATENATE(TEXT(AG437/$B$1,"0,00"), " ", $A$1))</f>
        <v/>
      </c>
      <c r="AH438" s="87"/>
      <c r="AI438" s="88"/>
      <c r="AJ438" s="87" t="str">
        <f xml:space="preserve"> IF(ISBLANK($A$1),"", CONCATENATE(TEXT(AJ437/$B$1,"0,00"), " ", $A$1))</f>
        <v/>
      </c>
      <c r="AK438" s="87"/>
      <c r="AL438" s="88"/>
      <c r="AM438" s="88" t="str">
        <f xml:space="preserve"> IF(ISBLANK($A$1),"", CONCATENATE(TEXT(AM437/$B$1,"0,00"), " ", $A$1))</f>
        <v/>
      </c>
      <c r="AN438" s="56"/>
      <c r="AO438" s="56"/>
    </row>
    <row r="439" spans="1:41" ht="12.75" customHeight="1">
      <c r="A439" s="4"/>
      <c r="B439" s="19"/>
      <c r="C439" s="19"/>
      <c r="D439" s="5"/>
      <c r="E439" s="5"/>
      <c r="F439" s="20"/>
      <c r="G439" s="27"/>
      <c r="H439" s="27"/>
      <c r="I439" s="4"/>
      <c r="J439" s="5"/>
      <c r="K439" s="5"/>
      <c r="L439" s="4"/>
      <c r="M439" s="5"/>
      <c r="N439" s="5"/>
      <c r="O439" s="5"/>
      <c r="P439" s="5"/>
      <c r="Q439" s="5"/>
      <c r="R439" s="5"/>
    </row>
    <row r="440" spans="1:41" ht="8.25" customHeight="1">
      <c r="A440" s="22"/>
      <c r="B440" s="23"/>
      <c r="C440" s="6"/>
      <c r="D440" s="7"/>
      <c r="E440" s="7"/>
      <c r="F440" s="6"/>
      <c r="G440" s="6"/>
      <c r="H440" s="6"/>
      <c r="I440" s="6"/>
      <c r="J440" s="7"/>
      <c r="K440" s="7"/>
      <c r="L440" s="6"/>
      <c r="M440" s="7"/>
      <c r="N440" s="7"/>
      <c r="O440" s="24"/>
      <c r="P440" s="7"/>
      <c r="Q440" s="7"/>
      <c r="R440" s="7"/>
    </row>
    <row r="441" spans="1:41" ht="12.75" customHeight="1">
      <c r="A441" s="51" t="s">
        <v>358</v>
      </c>
      <c r="B441" s="68"/>
      <c r="C441" s="68"/>
      <c r="D441" s="68"/>
      <c r="E441" s="68"/>
      <c r="F441" s="68"/>
      <c r="G441" s="59"/>
      <c r="H441" s="59"/>
      <c r="I441" s="68"/>
      <c r="J441" s="68"/>
      <c r="K441" s="68"/>
      <c r="L441" s="68"/>
      <c r="M441" s="68"/>
      <c r="N441" s="68"/>
      <c r="O441" s="68"/>
      <c r="P441" s="25"/>
      <c r="Q441" s="25"/>
      <c r="R441" s="25"/>
    </row>
    <row r="442" spans="1:41" ht="12.75" customHeight="1">
      <c r="A442" s="6" t="s">
        <v>292</v>
      </c>
      <c r="B442" s="26"/>
      <c r="C442" s="4"/>
      <c r="D442" s="7"/>
      <c r="E442" s="7"/>
      <c r="F442" s="27"/>
      <c r="G442" s="27"/>
      <c r="H442" s="27"/>
      <c r="I442" s="4"/>
      <c r="J442" s="7"/>
      <c r="K442" s="7"/>
      <c r="L442" s="6"/>
      <c r="M442" s="7"/>
      <c r="N442" s="7"/>
      <c r="O442" s="28"/>
      <c r="P442" s="7"/>
      <c r="Q442" s="7"/>
      <c r="R442" s="7"/>
    </row>
    <row r="443" spans="1:41" ht="12.75" customHeight="1" thickBot="1">
      <c r="A443" s="26" t="s">
        <v>335</v>
      </c>
      <c r="B443" s="4"/>
      <c r="C443" s="4"/>
      <c r="D443" s="7"/>
      <c r="E443" s="7"/>
      <c r="F443" s="27"/>
      <c r="G443" s="27"/>
      <c r="H443" s="27"/>
      <c r="I443" s="6"/>
      <c r="J443" s="7"/>
      <c r="K443" s="7"/>
      <c r="L443" s="6"/>
      <c r="M443" s="7"/>
      <c r="N443" s="7"/>
      <c r="O443" s="29"/>
      <c r="P443" s="7"/>
      <c r="Q443" s="7"/>
      <c r="R443" s="7"/>
    </row>
    <row r="444" spans="1:41" ht="27" customHeight="1" thickBot="1">
      <c r="A444" s="43" t="s">
        <v>56</v>
      </c>
      <c r="B444" s="44" t="s">
        <v>253</v>
      </c>
      <c r="C444" s="44" t="s">
        <v>295</v>
      </c>
      <c r="D444" s="44"/>
      <c r="E444" s="44"/>
      <c r="F444" s="44" t="s">
        <v>296</v>
      </c>
      <c r="G444" s="44"/>
      <c r="H444" s="44"/>
      <c r="I444" s="44" t="s">
        <v>294</v>
      </c>
      <c r="J444" s="44"/>
      <c r="K444" s="44"/>
      <c r="L444" s="44" t="s">
        <v>297</v>
      </c>
      <c r="M444" s="44"/>
      <c r="N444" s="44"/>
      <c r="O444" s="44" t="s">
        <v>298</v>
      </c>
      <c r="P444" s="44"/>
      <c r="Q444" s="44"/>
      <c r="R444" s="44" t="s">
        <v>299</v>
      </c>
      <c r="S444" s="44"/>
      <c r="T444" s="44"/>
      <c r="U444" s="44" t="s">
        <v>300</v>
      </c>
      <c r="V444" s="44"/>
      <c r="W444" s="44"/>
      <c r="X444" s="44" t="s">
        <v>301</v>
      </c>
      <c r="Y444" s="44"/>
      <c r="Z444" s="44"/>
      <c r="AA444" s="44" t="s">
        <v>302</v>
      </c>
      <c r="AB444" s="44"/>
      <c r="AC444" s="44"/>
      <c r="AD444" s="44" t="s">
        <v>303</v>
      </c>
      <c r="AE444" s="44"/>
      <c r="AF444" s="44"/>
      <c r="AG444" s="44" t="s">
        <v>304</v>
      </c>
      <c r="AH444" s="44"/>
      <c r="AI444" s="44"/>
      <c r="AJ444" s="44" t="s">
        <v>305</v>
      </c>
      <c r="AK444" s="44"/>
      <c r="AL444" s="44"/>
      <c r="AM444" s="122" t="s">
        <v>254</v>
      </c>
      <c r="AN444" s="60"/>
      <c r="AO444" s="60"/>
    </row>
    <row r="445" spans="1:41" ht="15.75" customHeight="1" thickBot="1">
      <c r="A445" s="49" t="s">
        <v>306</v>
      </c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123"/>
      <c r="AN445" s="112"/>
      <c r="AO445" s="112"/>
    </row>
    <row r="446" spans="1:41" s="5" customFormat="1">
      <c r="A446" s="113"/>
      <c r="B446" s="70" t="s">
        <v>307</v>
      </c>
      <c r="C446" s="71">
        <v>500</v>
      </c>
      <c r="D446" s="71">
        <v>500</v>
      </c>
      <c r="E446" s="71"/>
      <c r="F446" s="71">
        <v>500</v>
      </c>
      <c r="G446" s="71">
        <v>500</v>
      </c>
      <c r="H446" s="71"/>
      <c r="I446" s="71">
        <v>500</v>
      </c>
      <c r="J446" s="71">
        <v>500</v>
      </c>
      <c r="K446" s="71"/>
      <c r="L446" s="71">
        <v>500</v>
      </c>
      <c r="M446" s="71">
        <v>500</v>
      </c>
      <c r="N446" s="71"/>
      <c r="O446" s="71">
        <v>190.48</v>
      </c>
      <c r="P446" s="71">
        <v>190.48</v>
      </c>
      <c r="Q446" s="71"/>
      <c r="R446" s="71">
        <v>547.62</v>
      </c>
      <c r="S446" s="71">
        <v>547.62</v>
      </c>
      <c r="T446" s="71"/>
      <c r="U446" s="71">
        <v>227.27</v>
      </c>
      <c r="V446" s="71">
        <v>227.27</v>
      </c>
      <c r="W446" s="71"/>
      <c r="X446" s="71">
        <v>318.18</v>
      </c>
      <c r="Y446" s="71">
        <v>318.18</v>
      </c>
      <c r="Z446" s="71"/>
      <c r="AA446" s="71">
        <v>500</v>
      </c>
      <c r="AB446" s="71">
        <v>500</v>
      </c>
      <c r="AC446" s="71"/>
      <c r="AD446" s="71">
        <v>500</v>
      </c>
      <c r="AE446" s="71">
        <v>500</v>
      </c>
      <c r="AF446" s="71"/>
      <c r="AG446" s="71">
        <v>463.64</v>
      </c>
      <c r="AH446" s="71">
        <v>463.64</v>
      </c>
      <c r="AI446" s="71"/>
      <c r="AJ446" s="71">
        <v>600</v>
      </c>
      <c r="AK446" s="71">
        <v>600</v>
      </c>
      <c r="AL446" s="71"/>
      <c r="AM446" s="124">
        <v>5347.19</v>
      </c>
      <c r="AN446" s="58"/>
      <c r="AO446" s="58"/>
    </row>
    <row r="447" spans="1:41" s="5" customFormat="1" hidden="1">
      <c r="A447" s="77"/>
      <c r="B447" s="78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125"/>
      <c r="AN447" s="56"/>
      <c r="AO447" s="56"/>
    </row>
    <row r="448" spans="1:41" s="5" customFormat="1" ht="25.5">
      <c r="A448" s="113"/>
      <c r="B448" s="70" t="s">
        <v>308</v>
      </c>
      <c r="C448" s="71">
        <v>6700</v>
      </c>
      <c r="D448" s="71">
        <v>6700</v>
      </c>
      <c r="E448" s="71"/>
      <c r="F448" s="71">
        <v>6700</v>
      </c>
      <c r="G448" s="71">
        <v>6700</v>
      </c>
      <c r="H448" s="71"/>
      <c r="I448" s="71">
        <v>6700</v>
      </c>
      <c r="J448" s="71">
        <v>6700</v>
      </c>
      <c r="K448" s="71"/>
      <c r="L448" s="71">
        <v>6700</v>
      </c>
      <c r="M448" s="71">
        <v>6700</v>
      </c>
      <c r="N448" s="71"/>
      <c r="O448" s="71">
        <v>2552.38</v>
      </c>
      <c r="P448" s="71">
        <v>2552.38</v>
      </c>
      <c r="Q448" s="71"/>
      <c r="R448" s="71">
        <v>7338.09</v>
      </c>
      <c r="S448" s="71">
        <v>7338.09</v>
      </c>
      <c r="T448" s="71"/>
      <c r="U448" s="71">
        <v>3045.45</v>
      </c>
      <c r="V448" s="71">
        <v>3045.45</v>
      </c>
      <c r="W448" s="71"/>
      <c r="X448" s="71">
        <v>4263.6400000000003</v>
      </c>
      <c r="Y448" s="71">
        <v>4263.6400000000003</v>
      </c>
      <c r="Z448" s="71"/>
      <c r="AA448" s="71">
        <v>6700</v>
      </c>
      <c r="AB448" s="71">
        <v>6700</v>
      </c>
      <c r="AC448" s="71"/>
      <c r="AD448" s="71">
        <v>6700</v>
      </c>
      <c r="AE448" s="71">
        <v>6700</v>
      </c>
      <c r="AF448" s="71"/>
      <c r="AG448" s="71">
        <v>5177.2700000000004</v>
      </c>
      <c r="AH448" s="71">
        <v>5177.2700000000004</v>
      </c>
      <c r="AI448" s="71"/>
      <c r="AJ448" s="71">
        <v>6700</v>
      </c>
      <c r="AK448" s="71">
        <v>6700</v>
      </c>
      <c r="AL448" s="71"/>
      <c r="AM448" s="124">
        <v>69276.83</v>
      </c>
      <c r="AN448" s="58"/>
      <c r="AO448" s="58"/>
    </row>
    <row r="449" spans="1:41" s="5" customFormat="1" hidden="1">
      <c r="A449" s="77"/>
      <c r="B449" s="78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125"/>
      <c r="AN449" s="56"/>
      <c r="AO449" s="56"/>
    </row>
    <row r="450" spans="1:41" s="5" customFormat="1" ht="25.5">
      <c r="A450" s="113"/>
      <c r="B450" s="70" t="s">
        <v>309</v>
      </c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>
        <v>29447.23</v>
      </c>
      <c r="S450" s="71">
        <v>29447.23</v>
      </c>
      <c r="T450" s="71"/>
      <c r="U450" s="71">
        <v>-6194.49</v>
      </c>
      <c r="V450" s="71">
        <v>-6194.49</v>
      </c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124">
        <v>23252.74</v>
      </c>
      <c r="AN450" s="58"/>
      <c r="AO450" s="58"/>
    </row>
    <row r="451" spans="1:41" s="5" customFormat="1" hidden="1">
      <c r="A451" s="77"/>
      <c r="B451" s="78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125"/>
      <c r="AN451" s="56"/>
      <c r="AO451" s="56"/>
    </row>
    <row r="452" spans="1:41" s="5" customFormat="1" ht="25.5">
      <c r="A452" s="113"/>
      <c r="B452" s="70" t="s">
        <v>318</v>
      </c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>
        <v>3021.75</v>
      </c>
      <c r="S452" s="71">
        <v>3021.75</v>
      </c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124">
        <v>3021.75</v>
      </c>
      <c r="AN452" s="58"/>
      <c r="AO452" s="58"/>
    </row>
    <row r="453" spans="1:41" s="5" customFormat="1" hidden="1">
      <c r="A453" s="77"/>
      <c r="B453" s="78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125"/>
      <c r="AN453" s="56"/>
      <c r="AO453" s="56"/>
    </row>
    <row r="454" spans="1:41" s="5" customFormat="1">
      <c r="A454" s="113"/>
      <c r="B454" s="70" t="s">
        <v>323</v>
      </c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>
        <v>6043.5</v>
      </c>
      <c r="S454" s="71">
        <v>6043.5</v>
      </c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124">
        <v>6043.5</v>
      </c>
      <c r="AN454" s="58"/>
      <c r="AO454" s="58"/>
    </row>
    <row r="455" spans="1:41" s="5" customFormat="1" hidden="1">
      <c r="A455" s="77"/>
      <c r="B455" s="78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125"/>
      <c r="AN455" s="56"/>
      <c r="AO455" s="56"/>
    </row>
    <row r="456" spans="1:41" s="5" customFormat="1" ht="25.5">
      <c r="A456" s="113"/>
      <c r="B456" s="70" t="s">
        <v>310</v>
      </c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>
        <v>9821.2800000000007</v>
      </c>
      <c r="S456" s="71">
        <v>9821.2800000000007</v>
      </c>
      <c r="T456" s="71"/>
      <c r="U456" s="71">
        <v>8418.24</v>
      </c>
      <c r="V456" s="71">
        <v>8418.24</v>
      </c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>
        <v>3390.25</v>
      </c>
      <c r="AH456" s="71">
        <v>3390.25</v>
      </c>
      <c r="AI456" s="71"/>
      <c r="AJ456" s="71"/>
      <c r="AK456" s="71"/>
      <c r="AL456" s="71"/>
      <c r="AM456" s="124">
        <v>21629.77</v>
      </c>
      <c r="AN456" s="58"/>
      <c r="AO456" s="58"/>
    </row>
    <row r="457" spans="1:41" s="5" customFormat="1" hidden="1">
      <c r="A457" s="77"/>
      <c r="B457" s="78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125"/>
      <c r="AN457" s="56"/>
      <c r="AO457" s="56"/>
    </row>
    <row r="458" spans="1:41" s="5" customFormat="1" ht="25.5">
      <c r="A458" s="113"/>
      <c r="B458" s="70" t="s">
        <v>311</v>
      </c>
      <c r="C458" s="71">
        <v>603</v>
      </c>
      <c r="D458" s="71">
        <v>603</v>
      </c>
      <c r="E458" s="71"/>
      <c r="F458" s="71">
        <v>603</v>
      </c>
      <c r="G458" s="71">
        <v>603</v>
      </c>
      <c r="H458" s="71"/>
      <c r="I458" s="71">
        <v>727.42</v>
      </c>
      <c r="J458" s="71">
        <v>727.42</v>
      </c>
      <c r="K458" s="71"/>
      <c r="L458" s="71">
        <v>804</v>
      </c>
      <c r="M458" s="71">
        <v>804</v>
      </c>
      <c r="N458" s="71"/>
      <c r="O458" s="71">
        <v>306.29000000000002</v>
      </c>
      <c r="P458" s="71">
        <v>306.29000000000002</v>
      </c>
      <c r="Q458" s="71"/>
      <c r="R458" s="71">
        <v>880.57</v>
      </c>
      <c r="S458" s="71">
        <v>880.57</v>
      </c>
      <c r="T458" s="71"/>
      <c r="U458" s="71">
        <v>365.45</v>
      </c>
      <c r="V458" s="71">
        <v>365.45</v>
      </c>
      <c r="W458" s="71"/>
      <c r="X458" s="71">
        <v>511.64</v>
      </c>
      <c r="Y458" s="71">
        <v>511.64</v>
      </c>
      <c r="Z458" s="71"/>
      <c r="AA458" s="71">
        <v>804</v>
      </c>
      <c r="AB458" s="71">
        <v>804</v>
      </c>
      <c r="AC458" s="71"/>
      <c r="AD458" s="71">
        <v>804</v>
      </c>
      <c r="AE458" s="71">
        <v>804</v>
      </c>
      <c r="AF458" s="71"/>
      <c r="AG458" s="71">
        <v>621.27</v>
      </c>
      <c r="AH458" s="71">
        <v>621.27</v>
      </c>
      <c r="AI458" s="71"/>
      <c r="AJ458" s="71">
        <v>804</v>
      </c>
      <c r="AK458" s="71">
        <v>804</v>
      </c>
      <c r="AL458" s="71"/>
      <c r="AM458" s="124">
        <v>7834.64</v>
      </c>
      <c r="AN458" s="58"/>
      <c r="AO458" s="58"/>
    </row>
    <row r="459" spans="1:41" s="5" customFormat="1" hidden="1">
      <c r="A459" s="77"/>
      <c r="B459" s="78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125"/>
      <c r="AN459" s="56"/>
      <c r="AO459" s="56"/>
    </row>
    <row r="460" spans="1:41" s="5" customFormat="1">
      <c r="A460" s="113"/>
      <c r="B460" s="70" t="s">
        <v>312</v>
      </c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>
        <v>133.74</v>
      </c>
      <c r="AK460" s="71">
        <v>133.74</v>
      </c>
      <c r="AL460" s="71"/>
      <c r="AM460" s="124">
        <v>133.74</v>
      </c>
      <c r="AN460" s="58"/>
      <c r="AO460" s="58"/>
    </row>
    <row r="461" spans="1:41" s="5" customFormat="1" hidden="1">
      <c r="A461" s="77"/>
      <c r="B461" s="78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125"/>
      <c r="AN461" s="56"/>
      <c r="AO461" s="56"/>
    </row>
    <row r="462" spans="1:41" s="5" customFormat="1" ht="25.5">
      <c r="A462" s="113"/>
      <c r="B462" s="70" t="s">
        <v>313</v>
      </c>
      <c r="C462" s="71">
        <v>2680</v>
      </c>
      <c r="D462" s="71">
        <v>2680</v>
      </c>
      <c r="E462" s="71"/>
      <c r="F462" s="71">
        <v>3350</v>
      </c>
      <c r="G462" s="71">
        <v>3350</v>
      </c>
      <c r="H462" s="71"/>
      <c r="I462" s="71">
        <v>3350</v>
      </c>
      <c r="J462" s="71">
        <v>3350</v>
      </c>
      <c r="K462" s="71"/>
      <c r="L462" s="71">
        <v>3350</v>
      </c>
      <c r="M462" s="71">
        <v>3350</v>
      </c>
      <c r="N462" s="71"/>
      <c r="O462" s="71">
        <v>1276.19</v>
      </c>
      <c r="P462" s="71">
        <v>1276.19</v>
      </c>
      <c r="Q462" s="71"/>
      <c r="R462" s="71">
        <v>3669.05</v>
      </c>
      <c r="S462" s="71">
        <v>3669.05</v>
      </c>
      <c r="T462" s="71"/>
      <c r="U462" s="71">
        <v>1522.73</v>
      </c>
      <c r="V462" s="71">
        <v>1522.73</v>
      </c>
      <c r="W462" s="71"/>
      <c r="X462" s="71">
        <v>2131.8200000000002</v>
      </c>
      <c r="Y462" s="71">
        <v>2131.8200000000002</v>
      </c>
      <c r="Z462" s="71"/>
      <c r="AA462" s="71">
        <v>3350</v>
      </c>
      <c r="AB462" s="71">
        <v>3350</v>
      </c>
      <c r="AC462" s="71"/>
      <c r="AD462" s="71">
        <v>3350</v>
      </c>
      <c r="AE462" s="71">
        <v>3350</v>
      </c>
      <c r="AF462" s="71"/>
      <c r="AG462" s="71">
        <v>3106.36</v>
      </c>
      <c r="AH462" s="71">
        <v>3106.36</v>
      </c>
      <c r="AI462" s="71"/>
      <c r="AJ462" s="71">
        <v>4020</v>
      </c>
      <c r="AK462" s="71">
        <v>4020</v>
      </c>
      <c r="AL462" s="71"/>
      <c r="AM462" s="124">
        <v>35156.15</v>
      </c>
      <c r="AN462" s="58"/>
      <c r="AO462" s="58"/>
    </row>
    <row r="463" spans="1:41" s="5" customFormat="1" hidden="1">
      <c r="A463" s="77"/>
      <c r="B463" s="78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125"/>
      <c r="AN463" s="56"/>
      <c r="AO463" s="56"/>
    </row>
    <row r="464" spans="1:41" s="5" customFormat="1">
      <c r="A464" s="113"/>
      <c r="B464" s="70" t="s">
        <v>314</v>
      </c>
      <c r="C464" s="71"/>
      <c r="D464" s="71"/>
      <c r="E464" s="71"/>
      <c r="F464" s="71"/>
      <c r="G464" s="71"/>
      <c r="H464" s="71"/>
      <c r="I464" s="71">
        <v>24120</v>
      </c>
      <c r="J464" s="71">
        <v>24120</v>
      </c>
      <c r="K464" s="71"/>
      <c r="L464" s="71"/>
      <c r="M464" s="71"/>
      <c r="N464" s="71"/>
      <c r="O464" s="71"/>
      <c r="P464" s="71"/>
      <c r="Q464" s="71"/>
      <c r="R464" s="71">
        <v>28203.8</v>
      </c>
      <c r="S464" s="71">
        <v>28203.8</v>
      </c>
      <c r="T464" s="71"/>
      <c r="U464" s="71"/>
      <c r="V464" s="71"/>
      <c r="W464" s="71"/>
      <c r="X464" s="71"/>
      <c r="Y464" s="71"/>
      <c r="Z464" s="71"/>
      <c r="AA464" s="71">
        <v>16810.91</v>
      </c>
      <c r="AB464" s="71">
        <v>16810.91</v>
      </c>
      <c r="AC464" s="71"/>
      <c r="AD464" s="71"/>
      <c r="AE464" s="71"/>
      <c r="AF464" s="71"/>
      <c r="AG464" s="71">
        <v>5360</v>
      </c>
      <c r="AH464" s="71">
        <v>5360</v>
      </c>
      <c r="AI464" s="71"/>
      <c r="AJ464" s="71">
        <v>33874.089999999997</v>
      </c>
      <c r="AK464" s="71">
        <v>33874.089999999997</v>
      </c>
      <c r="AL464" s="71"/>
      <c r="AM464" s="124">
        <v>108368.8</v>
      </c>
      <c r="AN464" s="58"/>
      <c r="AO464" s="58"/>
    </row>
    <row r="465" spans="1:41" s="5" customFormat="1" hidden="1">
      <c r="A465" s="77"/>
      <c r="B465" s="78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125"/>
      <c r="AN465" s="56"/>
      <c r="AO465" s="56"/>
    </row>
    <row r="466" spans="1:41" s="5" customFormat="1" ht="13.5" thickBot="1">
      <c r="A466" s="113"/>
      <c r="B466" s="70" t="s">
        <v>315</v>
      </c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>
        <v>24404.73</v>
      </c>
      <c r="Y466" s="71">
        <v>24404.73</v>
      </c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124">
        <v>24404.73</v>
      </c>
      <c r="AN466" s="58"/>
      <c r="AO466" s="58"/>
    </row>
    <row r="467" spans="1:41" s="5" customFormat="1" ht="13.5" hidden="1" thickBot="1">
      <c r="A467" s="77"/>
      <c r="B467" s="78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125"/>
      <c r="AN467" s="56"/>
      <c r="AO467" s="56"/>
    </row>
    <row r="468" spans="1:41" ht="12.75" customHeight="1">
      <c r="A468" s="8" t="s">
        <v>316</v>
      </c>
      <c r="B468" s="9"/>
      <c r="C468" s="82">
        <f>SUM(Лист1!C446:C467)</f>
        <v>10483</v>
      </c>
      <c r="D468" s="82"/>
      <c r="E468" s="83"/>
      <c r="F468" s="82">
        <f>SUM(Лист1!F446:F467)</f>
        <v>11153</v>
      </c>
      <c r="G468" s="82"/>
      <c r="H468" s="83"/>
      <c r="I468" s="82">
        <f>SUM(Лист1!I446:I467)</f>
        <v>35397.42</v>
      </c>
      <c r="J468" s="82"/>
      <c r="K468" s="83"/>
      <c r="L468" s="82">
        <f>SUM(Лист1!L446:L467)</f>
        <v>11354</v>
      </c>
      <c r="M468" s="82"/>
      <c r="N468" s="83"/>
      <c r="O468" s="82">
        <f>SUM(Лист1!O446:O467)</f>
        <v>4325.34</v>
      </c>
      <c r="P468" s="82"/>
      <c r="Q468" s="83"/>
      <c r="R468" s="82">
        <f>SUM(Лист1!R446:R467)</f>
        <v>88972.89</v>
      </c>
      <c r="S468" s="82"/>
      <c r="T468" s="83"/>
      <c r="U468" s="82">
        <f>SUM(Лист1!U446:U467)</f>
        <v>7384.65</v>
      </c>
      <c r="V468" s="82"/>
      <c r="W468" s="83"/>
      <c r="X468" s="82">
        <f>SUM(Лист1!X446:X467)</f>
        <v>31630.010000000002</v>
      </c>
      <c r="Y468" s="82"/>
      <c r="Z468" s="83"/>
      <c r="AA468" s="82">
        <f>SUM(Лист1!AA446:AA467)</f>
        <v>28164.91</v>
      </c>
      <c r="AB468" s="82"/>
      <c r="AC468" s="83"/>
      <c r="AD468" s="82">
        <f>SUM(Лист1!AD446:AD467)</f>
        <v>11354</v>
      </c>
      <c r="AE468" s="82"/>
      <c r="AF468" s="83"/>
      <c r="AG468" s="82">
        <f>SUM(Лист1!AG446:AG467)</f>
        <v>18118.79</v>
      </c>
      <c r="AH468" s="82"/>
      <c r="AI468" s="83"/>
      <c r="AJ468" s="82">
        <f>SUM(Лист1!AJ446:AJ467)</f>
        <v>46131.829999999994</v>
      </c>
      <c r="AK468" s="82"/>
      <c r="AL468" s="83"/>
      <c r="AM468" s="126">
        <v>304469.84000000003</v>
      </c>
      <c r="AN468" s="58"/>
      <c r="AO468" s="58"/>
    </row>
    <row r="469" spans="1:41" ht="13.5" customHeight="1" thickBot="1">
      <c r="A469" s="86"/>
      <c r="B469" s="10"/>
      <c r="C469" s="87" t="str">
        <f xml:space="preserve"> IF(ISBLANK($A$1),"", CONCATENATE(TEXT(C468/$B$1,"0,00"), " ", $A$1))</f>
        <v/>
      </c>
      <c r="D469" s="87"/>
      <c r="E469" s="88"/>
      <c r="F469" s="87" t="str">
        <f xml:space="preserve"> IF(ISBLANK($A$1),"", CONCATENATE(TEXT(F468/$B$1,"0,00"), " ", $A$1))</f>
        <v/>
      </c>
      <c r="G469" s="87"/>
      <c r="H469" s="88"/>
      <c r="I469" s="87" t="str">
        <f xml:space="preserve"> IF(ISBLANK($A$1),"", CONCATENATE(TEXT(I468/$B$1,"0,00"), " ", $A$1))</f>
        <v/>
      </c>
      <c r="J469" s="87"/>
      <c r="K469" s="88"/>
      <c r="L469" s="87" t="str">
        <f xml:space="preserve"> IF(ISBLANK($A$1),"", CONCATENATE(TEXT(L468/$B$1,"0,00"), " ", $A$1))</f>
        <v/>
      </c>
      <c r="M469" s="87"/>
      <c r="N469" s="88"/>
      <c r="O469" s="87" t="str">
        <f xml:space="preserve"> IF(ISBLANK($A$1),"", CONCATENATE(TEXT(O468/$B$1,"0,00"), " ", $A$1))</f>
        <v/>
      </c>
      <c r="P469" s="87"/>
      <c r="Q469" s="88"/>
      <c r="R469" s="87" t="str">
        <f xml:space="preserve"> IF(ISBLANK($A$1),"", CONCATENATE(TEXT(R468/$B$1,"0,00"), " ", $A$1))</f>
        <v/>
      </c>
      <c r="S469" s="87"/>
      <c r="T469" s="88"/>
      <c r="U469" s="87" t="str">
        <f xml:space="preserve"> IF(ISBLANK($A$1),"", CONCATENATE(TEXT(U468/$B$1,"0,00"), " ", $A$1))</f>
        <v/>
      </c>
      <c r="V469" s="87"/>
      <c r="W469" s="88"/>
      <c r="X469" s="87" t="str">
        <f xml:space="preserve"> IF(ISBLANK($A$1),"", CONCATENATE(TEXT(X468/$B$1,"0,00"), " ", $A$1))</f>
        <v/>
      </c>
      <c r="Y469" s="87"/>
      <c r="Z469" s="88"/>
      <c r="AA469" s="87" t="str">
        <f xml:space="preserve"> IF(ISBLANK($A$1),"", CONCATENATE(TEXT(AA468/$B$1,"0,00"), " ", $A$1))</f>
        <v/>
      </c>
      <c r="AB469" s="87"/>
      <c r="AC469" s="88"/>
      <c r="AD469" s="87" t="str">
        <f xml:space="preserve"> IF(ISBLANK($A$1),"", CONCATENATE(TEXT(AD468/$B$1,"0,00"), " ", $A$1))</f>
        <v/>
      </c>
      <c r="AE469" s="87"/>
      <c r="AF469" s="88"/>
      <c r="AG469" s="87" t="str">
        <f xml:space="preserve"> IF(ISBLANK($A$1),"", CONCATENATE(TEXT(AG468/$B$1,"0,00"), " ", $A$1))</f>
        <v/>
      </c>
      <c r="AH469" s="87"/>
      <c r="AI469" s="88"/>
      <c r="AJ469" s="87" t="str">
        <f xml:space="preserve"> IF(ISBLANK($A$1),"", CONCATENATE(TEXT(AJ468/$B$1,"0,00"), " ", $A$1))</f>
        <v/>
      </c>
      <c r="AK469" s="87"/>
      <c r="AL469" s="88"/>
      <c r="AM469" s="88" t="str">
        <f xml:space="preserve"> IF(ISBLANK($A$1),"", CONCATENATE(TEXT(AM468/$B$1,"0,00"), " ", $A$1))</f>
        <v/>
      </c>
      <c r="AN469" s="56"/>
      <c r="AO469" s="56"/>
    </row>
    <row r="470" spans="1:41" ht="12.75" customHeight="1">
      <c r="A470" s="4"/>
      <c r="B470" s="19"/>
      <c r="C470" s="19"/>
      <c r="D470" s="5"/>
      <c r="E470" s="5"/>
      <c r="F470" s="20"/>
      <c r="G470" s="27"/>
      <c r="H470" s="27"/>
      <c r="I470" s="4"/>
      <c r="J470" s="5"/>
      <c r="K470" s="5"/>
      <c r="L470" s="4"/>
      <c r="M470" s="5"/>
      <c r="N470" s="5"/>
      <c r="O470" s="5"/>
      <c r="P470" s="5"/>
      <c r="Q470" s="5"/>
      <c r="R470" s="5"/>
    </row>
    <row r="471" spans="1:41" ht="8.25" customHeight="1">
      <c r="A471" s="22"/>
      <c r="B471" s="23"/>
      <c r="C471" s="6"/>
      <c r="D471" s="7"/>
      <c r="E471" s="7"/>
      <c r="F471" s="6"/>
      <c r="G471" s="6"/>
      <c r="H471" s="6"/>
      <c r="I471" s="6"/>
      <c r="J471" s="7"/>
      <c r="K471" s="7"/>
      <c r="L471" s="6"/>
      <c r="M471" s="7"/>
      <c r="N471" s="7"/>
      <c r="O471" s="24"/>
      <c r="P471" s="7"/>
      <c r="Q471" s="7"/>
      <c r="R471" s="7"/>
    </row>
    <row r="472" spans="1:41" ht="12.75" customHeight="1">
      <c r="A472" s="51" t="s">
        <v>359</v>
      </c>
      <c r="B472" s="68"/>
      <c r="C472" s="68"/>
      <c r="D472" s="68"/>
      <c r="E472" s="68"/>
      <c r="F472" s="68"/>
      <c r="G472" s="59"/>
      <c r="H472" s="59"/>
      <c r="I472" s="68"/>
      <c r="J472" s="68"/>
      <c r="K472" s="68"/>
      <c r="L472" s="68"/>
      <c r="M472" s="68"/>
      <c r="N472" s="68"/>
      <c r="O472" s="68"/>
      <c r="P472" s="25"/>
      <c r="Q472" s="25"/>
      <c r="R472" s="25"/>
    </row>
    <row r="473" spans="1:41" ht="12.75" customHeight="1">
      <c r="A473" s="6" t="s">
        <v>292</v>
      </c>
      <c r="B473" s="26"/>
      <c r="C473" s="4"/>
      <c r="D473" s="7"/>
      <c r="E473" s="7"/>
      <c r="F473" s="27"/>
      <c r="G473" s="27"/>
      <c r="H473" s="27"/>
      <c r="I473" s="4"/>
      <c r="J473" s="7"/>
      <c r="K473" s="7"/>
      <c r="L473" s="6"/>
      <c r="M473" s="7"/>
      <c r="N473" s="7"/>
      <c r="O473" s="28"/>
      <c r="P473" s="7"/>
      <c r="Q473" s="7"/>
      <c r="R473" s="7"/>
    </row>
    <row r="474" spans="1:41" ht="12.75" customHeight="1" thickBot="1">
      <c r="A474" s="26" t="s">
        <v>321</v>
      </c>
      <c r="B474" s="4"/>
      <c r="C474" s="4"/>
      <c r="D474" s="7"/>
      <c r="E474" s="7"/>
      <c r="F474" s="27"/>
      <c r="G474" s="27"/>
      <c r="H474" s="27"/>
      <c r="I474" s="6"/>
      <c r="J474" s="7"/>
      <c r="K474" s="7"/>
      <c r="L474" s="6"/>
      <c r="M474" s="7"/>
      <c r="N474" s="7"/>
      <c r="O474" s="29"/>
      <c r="P474" s="7"/>
      <c r="Q474" s="7"/>
      <c r="R474" s="7"/>
    </row>
    <row r="475" spans="1:41" ht="27" customHeight="1" thickBot="1">
      <c r="A475" s="43" t="s">
        <v>56</v>
      </c>
      <c r="B475" s="44" t="s">
        <v>253</v>
      </c>
      <c r="C475" s="44" t="s">
        <v>295</v>
      </c>
      <c r="D475" s="44"/>
      <c r="E475" s="44"/>
      <c r="F475" s="44" t="s">
        <v>296</v>
      </c>
      <c r="G475" s="44"/>
      <c r="H475" s="44"/>
      <c r="I475" s="44" t="s">
        <v>294</v>
      </c>
      <c r="J475" s="44"/>
      <c r="K475" s="44"/>
      <c r="L475" s="44" t="s">
        <v>297</v>
      </c>
      <c r="M475" s="44"/>
      <c r="N475" s="44"/>
      <c r="O475" s="44" t="s">
        <v>298</v>
      </c>
      <c r="P475" s="44"/>
      <c r="Q475" s="44"/>
      <c r="R475" s="44" t="s">
        <v>299</v>
      </c>
      <c r="S475" s="44"/>
      <c r="T475" s="44"/>
      <c r="U475" s="44" t="s">
        <v>300</v>
      </c>
      <c r="V475" s="44"/>
      <c r="W475" s="44"/>
      <c r="X475" s="44" t="s">
        <v>301</v>
      </c>
      <c r="Y475" s="44"/>
      <c r="Z475" s="44"/>
      <c r="AA475" s="44" t="s">
        <v>302</v>
      </c>
      <c r="AB475" s="44"/>
      <c r="AC475" s="44"/>
      <c r="AD475" s="44" t="s">
        <v>303</v>
      </c>
      <c r="AE475" s="44"/>
      <c r="AF475" s="44"/>
      <c r="AG475" s="44" t="s">
        <v>304</v>
      </c>
      <c r="AH475" s="44"/>
      <c r="AI475" s="44"/>
      <c r="AJ475" s="44" t="s">
        <v>305</v>
      </c>
      <c r="AK475" s="44"/>
      <c r="AL475" s="44"/>
      <c r="AM475" s="122" t="s">
        <v>254</v>
      </c>
      <c r="AN475" s="60"/>
      <c r="AO475" s="60"/>
    </row>
    <row r="476" spans="1:41" ht="15.75" customHeight="1" thickBot="1">
      <c r="A476" s="49" t="s">
        <v>306</v>
      </c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123"/>
      <c r="AN476" s="112"/>
      <c r="AO476" s="112"/>
    </row>
    <row r="477" spans="1:41" s="5" customFormat="1">
      <c r="A477" s="113"/>
      <c r="B477" s="70" t="s">
        <v>307</v>
      </c>
      <c r="C477" s="71">
        <v>200</v>
      </c>
      <c r="D477" s="71">
        <v>200</v>
      </c>
      <c r="E477" s="71"/>
      <c r="F477" s="71">
        <v>200</v>
      </c>
      <c r="G477" s="71">
        <v>200</v>
      </c>
      <c r="H477" s="71"/>
      <c r="I477" s="71">
        <v>200</v>
      </c>
      <c r="J477" s="71">
        <v>200</v>
      </c>
      <c r="K477" s="71"/>
      <c r="L477" s="71">
        <v>200</v>
      </c>
      <c r="M477" s="71">
        <v>200</v>
      </c>
      <c r="N477" s="71"/>
      <c r="O477" s="71">
        <v>200</v>
      </c>
      <c r="P477" s="71">
        <v>200</v>
      </c>
      <c r="Q477" s="71"/>
      <c r="R477" s="71">
        <v>60</v>
      </c>
      <c r="S477" s="71">
        <v>60</v>
      </c>
      <c r="T477" s="71"/>
      <c r="U477" s="71">
        <v>181.82</v>
      </c>
      <c r="V477" s="71">
        <v>181.82</v>
      </c>
      <c r="W477" s="71"/>
      <c r="X477" s="71">
        <v>200</v>
      </c>
      <c r="Y477" s="71">
        <v>200</v>
      </c>
      <c r="Z477" s="71"/>
      <c r="AA477" s="71">
        <v>200</v>
      </c>
      <c r="AB477" s="71">
        <v>200</v>
      </c>
      <c r="AC477" s="71"/>
      <c r="AD477" s="71">
        <v>154.55000000000001</v>
      </c>
      <c r="AE477" s="71">
        <v>154.55000000000001</v>
      </c>
      <c r="AF477" s="71"/>
      <c r="AG477" s="71">
        <v>300</v>
      </c>
      <c r="AH477" s="71">
        <v>300</v>
      </c>
      <c r="AI477" s="71"/>
      <c r="AJ477" s="71">
        <v>300</v>
      </c>
      <c r="AK477" s="71">
        <v>300</v>
      </c>
      <c r="AL477" s="71"/>
      <c r="AM477" s="124">
        <v>2396.37</v>
      </c>
      <c r="AN477" s="58"/>
      <c r="AO477" s="58"/>
    </row>
    <row r="478" spans="1:41" s="5" customFormat="1" hidden="1">
      <c r="A478" s="77"/>
      <c r="B478" s="78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125"/>
      <c r="AN478" s="56"/>
      <c r="AO478" s="56"/>
    </row>
    <row r="479" spans="1:41" s="5" customFormat="1" ht="25.5">
      <c r="A479" s="113"/>
      <c r="B479" s="70" t="s">
        <v>308</v>
      </c>
      <c r="C479" s="71">
        <v>4800</v>
      </c>
      <c r="D479" s="71">
        <v>4800</v>
      </c>
      <c r="E479" s="71"/>
      <c r="F479" s="71">
        <v>4800</v>
      </c>
      <c r="G479" s="71">
        <v>4800</v>
      </c>
      <c r="H479" s="71"/>
      <c r="I479" s="71">
        <v>4800</v>
      </c>
      <c r="J479" s="71">
        <v>4800</v>
      </c>
      <c r="K479" s="71"/>
      <c r="L479" s="71">
        <v>4800</v>
      </c>
      <c r="M479" s="71">
        <v>4800</v>
      </c>
      <c r="N479" s="71"/>
      <c r="O479" s="71">
        <v>4800</v>
      </c>
      <c r="P479" s="71">
        <v>4800</v>
      </c>
      <c r="Q479" s="71"/>
      <c r="R479" s="71">
        <v>1440</v>
      </c>
      <c r="S479" s="71">
        <v>1440</v>
      </c>
      <c r="T479" s="71"/>
      <c r="U479" s="71">
        <v>4363.6400000000003</v>
      </c>
      <c r="V479" s="71">
        <v>4363.6400000000003</v>
      </c>
      <c r="W479" s="71"/>
      <c r="X479" s="71">
        <v>4800</v>
      </c>
      <c r="Y479" s="71">
        <v>4800</v>
      </c>
      <c r="Z479" s="71"/>
      <c r="AA479" s="71">
        <v>4800</v>
      </c>
      <c r="AB479" s="71">
        <v>4800</v>
      </c>
      <c r="AC479" s="71"/>
      <c r="AD479" s="71">
        <v>3709.09</v>
      </c>
      <c r="AE479" s="71">
        <v>3709.09</v>
      </c>
      <c r="AF479" s="71"/>
      <c r="AG479" s="71">
        <v>4800</v>
      </c>
      <c r="AH479" s="71">
        <v>4800</v>
      </c>
      <c r="AI479" s="71"/>
      <c r="AJ479" s="71">
        <v>4800</v>
      </c>
      <c r="AK479" s="71">
        <v>4800</v>
      </c>
      <c r="AL479" s="71"/>
      <c r="AM479" s="124">
        <v>52712.73</v>
      </c>
      <c r="AN479" s="58"/>
      <c r="AO479" s="58"/>
    </row>
    <row r="480" spans="1:41" s="5" customFormat="1" hidden="1">
      <c r="A480" s="77"/>
      <c r="B480" s="78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125"/>
      <c r="AN480" s="56"/>
      <c r="AO480" s="56"/>
    </row>
    <row r="481" spans="1:41" s="5" customFormat="1" ht="25.5">
      <c r="A481" s="113"/>
      <c r="B481" s="70" t="s">
        <v>309</v>
      </c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>
        <v>8024</v>
      </c>
      <c r="S481" s="71">
        <v>8024</v>
      </c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124">
        <v>8024</v>
      </c>
      <c r="AN481" s="58"/>
      <c r="AO481" s="58"/>
    </row>
    <row r="482" spans="1:41" s="5" customFormat="1" hidden="1">
      <c r="A482" s="77"/>
      <c r="B482" s="78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125"/>
      <c r="AN482" s="56"/>
      <c r="AO482" s="56"/>
    </row>
    <row r="483" spans="1:41" s="5" customFormat="1" ht="25.5">
      <c r="A483" s="113"/>
      <c r="B483" s="70" t="s">
        <v>310</v>
      </c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>
        <v>6395.91</v>
      </c>
      <c r="S483" s="71">
        <v>6395.91</v>
      </c>
      <c r="T483" s="71"/>
      <c r="U483" s="71">
        <v>1538.08</v>
      </c>
      <c r="V483" s="71">
        <v>1538.08</v>
      </c>
      <c r="W483" s="71"/>
      <c r="X483" s="71"/>
      <c r="Y483" s="71"/>
      <c r="Z483" s="71"/>
      <c r="AA483" s="71"/>
      <c r="AB483" s="71"/>
      <c r="AC483" s="71"/>
      <c r="AD483" s="71">
        <v>1983.8</v>
      </c>
      <c r="AE483" s="71">
        <v>1983.8</v>
      </c>
      <c r="AF483" s="71"/>
      <c r="AG483" s="71"/>
      <c r="AH483" s="71"/>
      <c r="AI483" s="71"/>
      <c r="AJ483" s="71"/>
      <c r="AK483" s="71"/>
      <c r="AL483" s="71"/>
      <c r="AM483" s="124">
        <v>9917.7900000000009</v>
      </c>
      <c r="AN483" s="58"/>
      <c r="AO483" s="58"/>
    </row>
    <row r="484" spans="1:41" s="5" customFormat="1" hidden="1">
      <c r="A484" s="77"/>
      <c r="B484" s="78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125"/>
      <c r="AN484" s="56"/>
      <c r="AO484" s="56"/>
    </row>
    <row r="485" spans="1:41" s="5" customFormat="1" ht="25.5">
      <c r="A485" s="113"/>
      <c r="B485" s="70" t="s">
        <v>311</v>
      </c>
      <c r="C485" s="71">
        <v>2214.85</v>
      </c>
      <c r="D485" s="71">
        <v>2214.85</v>
      </c>
      <c r="E485" s="71"/>
      <c r="F485" s="71">
        <v>2304</v>
      </c>
      <c r="G485" s="71">
        <v>2304</v>
      </c>
      <c r="H485" s="71"/>
      <c r="I485" s="71">
        <v>2304</v>
      </c>
      <c r="J485" s="71">
        <v>2304</v>
      </c>
      <c r="K485" s="71"/>
      <c r="L485" s="71">
        <v>2304</v>
      </c>
      <c r="M485" s="71">
        <v>2304</v>
      </c>
      <c r="N485" s="71"/>
      <c r="O485" s="71">
        <v>2304</v>
      </c>
      <c r="P485" s="71">
        <v>2304</v>
      </c>
      <c r="Q485" s="71"/>
      <c r="R485" s="71">
        <v>691.2</v>
      </c>
      <c r="S485" s="71">
        <v>691.2</v>
      </c>
      <c r="T485" s="71"/>
      <c r="U485" s="71">
        <v>2094.5500000000002</v>
      </c>
      <c r="V485" s="71">
        <v>2094.5500000000002</v>
      </c>
      <c r="W485" s="71"/>
      <c r="X485" s="71">
        <v>2304</v>
      </c>
      <c r="Y485" s="71">
        <v>2304</v>
      </c>
      <c r="Z485" s="71"/>
      <c r="AA485" s="71">
        <v>2304</v>
      </c>
      <c r="AB485" s="71">
        <v>2304</v>
      </c>
      <c r="AC485" s="71"/>
      <c r="AD485" s="71">
        <v>1780.36</v>
      </c>
      <c r="AE485" s="71">
        <v>1780.36</v>
      </c>
      <c r="AF485" s="71"/>
      <c r="AG485" s="71">
        <v>2304</v>
      </c>
      <c r="AH485" s="71">
        <v>2304</v>
      </c>
      <c r="AI485" s="71"/>
      <c r="AJ485" s="71">
        <v>2304</v>
      </c>
      <c r="AK485" s="71">
        <v>2304</v>
      </c>
      <c r="AL485" s="71"/>
      <c r="AM485" s="124">
        <v>25212.959999999999</v>
      </c>
      <c r="AN485" s="58"/>
      <c r="AO485" s="58"/>
    </row>
    <row r="486" spans="1:41" s="5" customFormat="1" hidden="1">
      <c r="A486" s="77"/>
      <c r="B486" s="78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125"/>
      <c r="AN486" s="56"/>
      <c r="AO486" s="56"/>
    </row>
    <row r="487" spans="1:41" s="5" customFormat="1">
      <c r="A487" s="113"/>
      <c r="B487" s="70" t="s">
        <v>312</v>
      </c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>
        <v>73.64</v>
      </c>
      <c r="AH487" s="71">
        <v>73.64</v>
      </c>
      <c r="AI487" s="71"/>
      <c r="AJ487" s="71">
        <v>76.84</v>
      </c>
      <c r="AK487" s="71">
        <v>76.84</v>
      </c>
      <c r="AL487" s="71"/>
      <c r="AM487" s="124">
        <v>150.47999999999999</v>
      </c>
      <c r="AN487" s="58"/>
      <c r="AO487" s="58"/>
    </row>
    <row r="488" spans="1:41" s="5" customFormat="1" hidden="1">
      <c r="A488" s="77"/>
      <c r="B488" s="78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125"/>
      <c r="AN488" s="56"/>
      <c r="AO488" s="56"/>
    </row>
    <row r="489" spans="1:41" s="5" customFormat="1" ht="25.5">
      <c r="A489" s="113"/>
      <c r="B489" s="70" t="s">
        <v>313</v>
      </c>
      <c r="C489" s="71">
        <v>480</v>
      </c>
      <c r="D489" s="71">
        <v>480</v>
      </c>
      <c r="E489" s="71"/>
      <c r="F489" s="71">
        <v>720</v>
      </c>
      <c r="G489" s="71">
        <v>720</v>
      </c>
      <c r="H489" s="71"/>
      <c r="I489" s="71">
        <v>720</v>
      </c>
      <c r="J489" s="71">
        <v>720</v>
      </c>
      <c r="K489" s="71"/>
      <c r="L489" s="71">
        <v>720</v>
      </c>
      <c r="M489" s="71">
        <v>720</v>
      </c>
      <c r="N489" s="71"/>
      <c r="O489" s="71">
        <v>720</v>
      </c>
      <c r="P489" s="71">
        <v>720</v>
      </c>
      <c r="Q489" s="71"/>
      <c r="R489" s="71">
        <v>216</v>
      </c>
      <c r="S489" s="71">
        <v>216</v>
      </c>
      <c r="T489" s="71"/>
      <c r="U489" s="71">
        <v>872.73</v>
      </c>
      <c r="V489" s="71">
        <v>872.73</v>
      </c>
      <c r="W489" s="71"/>
      <c r="X489" s="71">
        <v>960</v>
      </c>
      <c r="Y489" s="71">
        <v>960</v>
      </c>
      <c r="Z489" s="71"/>
      <c r="AA489" s="71">
        <v>960</v>
      </c>
      <c r="AB489" s="71">
        <v>960</v>
      </c>
      <c r="AC489" s="71"/>
      <c r="AD489" s="71">
        <v>741.82</v>
      </c>
      <c r="AE489" s="71">
        <v>741.82</v>
      </c>
      <c r="AF489" s="71"/>
      <c r="AG489" s="71">
        <v>1440</v>
      </c>
      <c r="AH489" s="71">
        <v>1440</v>
      </c>
      <c r="AI489" s="71"/>
      <c r="AJ489" s="71">
        <v>1440</v>
      </c>
      <c r="AK489" s="71">
        <v>1440</v>
      </c>
      <c r="AL489" s="71"/>
      <c r="AM489" s="124">
        <v>9990.5499999999993</v>
      </c>
      <c r="AN489" s="58"/>
      <c r="AO489" s="58"/>
    </row>
    <row r="490" spans="1:41" s="5" customFormat="1" hidden="1">
      <c r="A490" s="77"/>
      <c r="B490" s="78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125"/>
      <c r="AN490" s="56"/>
      <c r="AO490" s="56"/>
    </row>
    <row r="491" spans="1:41" s="5" customFormat="1">
      <c r="A491" s="113"/>
      <c r="B491" s="70" t="s">
        <v>314</v>
      </c>
      <c r="C491" s="71"/>
      <c r="D491" s="71"/>
      <c r="E491" s="71"/>
      <c r="F491" s="71"/>
      <c r="G491" s="71"/>
      <c r="H491" s="71"/>
      <c r="I491" s="71">
        <v>14400</v>
      </c>
      <c r="J491" s="71">
        <v>14400</v>
      </c>
      <c r="K491" s="71"/>
      <c r="L491" s="71"/>
      <c r="M491" s="71"/>
      <c r="N491" s="71"/>
      <c r="O491" s="71"/>
      <c r="P491" s="71"/>
      <c r="Q491" s="71"/>
      <c r="R491" s="71">
        <v>6624</v>
      </c>
      <c r="S491" s="71">
        <v>6624</v>
      </c>
      <c r="T491" s="71"/>
      <c r="U491" s="71"/>
      <c r="V491" s="71"/>
      <c r="W491" s="71"/>
      <c r="X491" s="71"/>
      <c r="Y491" s="71"/>
      <c r="Z491" s="71"/>
      <c r="AA491" s="71">
        <v>9774.5499999999993</v>
      </c>
      <c r="AB491" s="71">
        <v>9774.5499999999993</v>
      </c>
      <c r="AC491" s="71"/>
      <c r="AD491" s="71"/>
      <c r="AE491" s="71"/>
      <c r="AF491" s="71"/>
      <c r="AG491" s="71">
        <v>2400</v>
      </c>
      <c r="AH491" s="71">
        <v>2400</v>
      </c>
      <c r="AI491" s="71"/>
      <c r="AJ491" s="71">
        <v>15075</v>
      </c>
      <c r="AK491" s="71">
        <v>15075</v>
      </c>
      <c r="AL491" s="71"/>
      <c r="AM491" s="124">
        <v>48273.55</v>
      </c>
      <c r="AN491" s="58"/>
      <c r="AO491" s="58"/>
    </row>
    <row r="492" spans="1:41" s="5" customFormat="1" hidden="1">
      <c r="A492" s="77"/>
      <c r="B492" s="78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125"/>
      <c r="AN492" s="56"/>
      <c r="AO492" s="56"/>
    </row>
    <row r="493" spans="1:41" s="5" customFormat="1" ht="13.5" thickBot="1">
      <c r="A493" s="113"/>
      <c r="B493" s="70" t="s">
        <v>315</v>
      </c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>
        <v>8710.17</v>
      </c>
      <c r="Y493" s="71">
        <v>8710.17</v>
      </c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124">
        <v>8710.17</v>
      </c>
      <c r="AN493" s="58"/>
      <c r="AO493" s="58"/>
    </row>
    <row r="494" spans="1:41" s="5" customFormat="1" ht="13.5" hidden="1" thickBot="1">
      <c r="A494" s="77"/>
      <c r="B494" s="78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125"/>
      <c r="AN494" s="56"/>
      <c r="AO494" s="56"/>
    </row>
    <row r="495" spans="1:41" ht="12.75" customHeight="1">
      <c r="A495" s="8" t="s">
        <v>316</v>
      </c>
      <c r="B495" s="9"/>
      <c r="C495" s="82">
        <f>SUM(Лист1!C477:C494)</f>
        <v>7694.85</v>
      </c>
      <c r="D495" s="82"/>
      <c r="E495" s="83"/>
      <c r="F495" s="82">
        <f>SUM(Лист1!F477:F494)</f>
        <v>8024</v>
      </c>
      <c r="G495" s="82"/>
      <c r="H495" s="83"/>
      <c r="I495" s="82">
        <f>SUM(Лист1!I477:I494)</f>
        <v>22424</v>
      </c>
      <c r="J495" s="82"/>
      <c r="K495" s="83"/>
      <c r="L495" s="82">
        <f>SUM(Лист1!L477:L494)</f>
        <v>8024</v>
      </c>
      <c r="M495" s="82"/>
      <c r="N495" s="83"/>
      <c r="O495" s="82">
        <f>SUM(Лист1!O477:O494)</f>
        <v>8024</v>
      </c>
      <c r="P495" s="82"/>
      <c r="Q495" s="83"/>
      <c r="R495" s="82">
        <f>SUM(Лист1!R477:R494)</f>
        <v>23451.11</v>
      </c>
      <c r="S495" s="82"/>
      <c r="T495" s="83"/>
      <c r="U495" s="82">
        <f>SUM(Лист1!U477:U494)</f>
        <v>9050.82</v>
      </c>
      <c r="V495" s="82"/>
      <c r="W495" s="83"/>
      <c r="X495" s="82">
        <f>SUM(Лист1!X477:X494)</f>
        <v>16974.169999999998</v>
      </c>
      <c r="Y495" s="82"/>
      <c r="Z495" s="83"/>
      <c r="AA495" s="82">
        <f>SUM(Лист1!AA477:AA494)</f>
        <v>18038.55</v>
      </c>
      <c r="AB495" s="82"/>
      <c r="AC495" s="83"/>
      <c r="AD495" s="82">
        <f>SUM(Лист1!AD477:AD494)</f>
        <v>8369.6200000000008</v>
      </c>
      <c r="AE495" s="82"/>
      <c r="AF495" s="83"/>
      <c r="AG495" s="82">
        <f>SUM(Лист1!AG477:AG494)</f>
        <v>11317.64</v>
      </c>
      <c r="AH495" s="82"/>
      <c r="AI495" s="83"/>
      <c r="AJ495" s="82">
        <f>SUM(Лист1!AJ477:AJ494)</f>
        <v>23995.84</v>
      </c>
      <c r="AK495" s="82"/>
      <c r="AL495" s="83"/>
      <c r="AM495" s="126">
        <v>165388.6</v>
      </c>
      <c r="AN495" s="58"/>
      <c r="AO495" s="58"/>
    </row>
    <row r="496" spans="1:41" ht="13.5" customHeight="1" thickBot="1">
      <c r="A496" s="86"/>
      <c r="B496" s="10"/>
      <c r="C496" s="87" t="str">
        <f xml:space="preserve"> IF(ISBLANK($A$1),"", CONCATENATE(TEXT(C495/$B$1,"0,00"), " ", $A$1))</f>
        <v/>
      </c>
      <c r="D496" s="87"/>
      <c r="E496" s="88"/>
      <c r="F496" s="87" t="str">
        <f xml:space="preserve"> IF(ISBLANK($A$1),"", CONCATENATE(TEXT(F495/$B$1,"0,00"), " ", $A$1))</f>
        <v/>
      </c>
      <c r="G496" s="87"/>
      <c r="H496" s="88"/>
      <c r="I496" s="87" t="str">
        <f xml:space="preserve"> IF(ISBLANK($A$1),"", CONCATENATE(TEXT(I495/$B$1,"0,00"), " ", $A$1))</f>
        <v/>
      </c>
      <c r="J496" s="87"/>
      <c r="K496" s="88"/>
      <c r="L496" s="87" t="str">
        <f xml:space="preserve"> IF(ISBLANK($A$1),"", CONCATENATE(TEXT(L495/$B$1,"0,00"), " ", $A$1))</f>
        <v/>
      </c>
      <c r="M496" s="87"/>
      <c r="N496" s="88"/>
      <c r="O496" s="87" t="str">
        <f xml:space="preserve"> IF(ISBLANK($A$1),"", CONCATENATE(TEXT(O495/$B$1,"0,00"), " ", $A$1))</f>
        <v/>
      </c>
      <c r="P496" s="87"/>
      <c r="Q496" s="88"/>
      <c r="R496" s="87" t="str">
        <f xml:space="preserve"> IF(ISBLANK($A$1),"", CONCATENATE(TEXT(R495/$B$1,"0,00"), " ", $A$1))</f>
        <v/>
      </c>
      <c r="S496" s="87"/>
      <c r="T496" s="88"/>
      <c r="U496" s="87" t="str">
        <f xml:space="preserve"> IF(ISBLANK($A$1),"", CONCATENATE(TEXT(U495/$B$1,"0,00"), " ", $A$1))</f>
        <v/>
      </c>
      <c r="V496" s="87"/>
      <c r="W496" s="88"/>
      <c r="X496" s="87" t="str">
        <f xml:space="preserve"> IF(ISBLANK($A$1),"", CONCATENATE(TEXT(X495/$B$1,"0,00"), " ", $A$1))</f>
        <v/>
      </c>
      <c r="Y496" s="87"/>
      <c r="Z496" s="88"/>
      <c r="AA496" s="87" t="str">
        <f xml:space="preserve"> IF(ISBLANK($A$1),"", CONCATENATE(TEXT(AA495/$B$1,"0,00"), " ", $A$1))</f>
        <v/>
      </c>
      <c r="AB496" s="87"/>
      <c r="AC496" s="88"/>
      <c r="AD496" s="87" t="str">
        <f xml:space="preserve"> IF(ISBLANK($A$1),"", CONCATENATE(TEXT(AD495/$B$1,"0,00"), " ", $A$1))</f>
        <v/>
      </c>
      <c r="AE496" s="87"/>
      <c r="AF496" s="88"/>
      <c r="AG496" s="87" t="str">
        <f xml:space="preserve"> IF(ISBLANK($A$1),"", CONCATENATE(TEXT(AG495/$B$1,"0,00"), " ", $A$1))</f>
        <v/>
      </c>
      <c r="AH496" s="87"/>
      <c r="AI496" s="88"/>
      <c r="AJ496" s="87" t="str">
        <f xml:space="preserve"> IF(ISBLANK($A$1),"", CONCATENATE(TEXT(AJ495/$B$1,"0,00"), " ", $A$1))</f>
        <v/>
      </c>
      <c r="AK496" s="87"/>
      <c r="AL496" s="88"/>
      <c r="AM496" s="88" t="str">
        <f xml:space="preserve"> IF(ISBLANK($A$1),"", CONCATENATE(TEXT(AM495/$B$1,"0,00"), " ", $A$1))</f>
        <v/>
      </c>
      <c r="AN496" s="56"/>
      <c r="AO496" s="56"/>
    </row>
    <row r="497" spans="1:41" ht="12.75" customHeight="1">
      <c r="A497" s="11" t="str">
        <f>CHAR(160)</f>
        <v> </v>
      </c>
      <c r="B497" s="11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56"/>
      <c r="AO497" s="56"/>
    </row>
    <row r="498" spans="1:41" ht="12.75" customHeight="1">
      <c r="A498" s="4"/>
      <c r="B498" s="19"/>
      <c r="C498" s="19"/>
      <c r="D498" s="5"/>
      <c r="E498" s="5"/>
      <c r="F498" s="20"/>
      <c r="G498" s="27"/>
      <c r="H498" s="27"/>
      <c r="I498" s="4"/>
      <c r="J498" s="5"/>
      <c r="K498" s="5"/>
      <c r="L498" s="4"/>
      <c r="M498" s="5"/>
      <c r="N498" s="5"/>
      <c r="O498" s="5"/>
      <c r="P498" s="5"/>
      <c r="Q498" s="5"/>
      <c r="R498" s="5"/>
    </row>
    <row r="499" spans="1:41" ht="8.25" customHeight="1">
      <c r="A499" s="22"/>
      <c r="B499" s="23"/>
      <c r="C499" s="6"/>
      <c r="D499" s="7"/>
      <c r="E499" s="7"/>
      <c r="F499" s="6"/>
      <c r="G499" s="6"/>
      <c r="H499" s="6"/>
      <c r="I499" s="6"/>
      <c r="J499" s="7"/>
      <c r="K499" s="7"/>
      <c r="L499" s="6"/>
      <c r="M499" s="7"/>
      <c r="N499" s="7"/>
      <c r="O499" s="24"/>
      <c r="P499" s="7"/>
      <c r="Q499" s="7"/>
      <c r="R499" s="7"/>
    </row>
    <row r="500" spans="1:41" ht="12.75" customHeight="1">
      <c r="A500" s="51" t="s">
        <v>360</v>
      </c>
      <c r="B500" s="68"/>
      <c r="C500" s="68"/>
      <c r="D500" s="68"/>
      <c r="E500" s="68"/>
      <c r="F500" s="68"/>
      <c r="G500" s="59"/>
      <c r="H500" s="59"/>
      <c r="I500" s="68"/>
      <c r="J500" s="68"/>
      <c r="K500" s="68"/>
      <c r="L500" s="68"/>
      <c r="M500" s="68"/>
      <c r="N500" s="68"/>
      <c r="O500" s="68"/>
      <c r="P500" s="25"/>
      <c r="Q500" s="25"/>
      <c r="R500" s="25"/>
    </row>
    <row r="501" spans="1:41" ht="12.75" customHeight="1">
      <c r="A501" s="6" t="s">
        <v>292</v>
      </c>
      <c r="B501" s="26"/>
      <c r="C501" s="4"/>
      <c r="D501" s="7"/>
      <c r="E501" s="7"/>
      <c r="F501" s="27"/>
      <c r="G501" s="27"/>
      <c r="H501" s="27"/>
      <c r="I501" s="4"/>
      <c r="J501" s="7"/>
      <c r="K501" s="7"/>
      <c r="L501" s="6"/>
      <c r="M501" s="7"/>
      <c r="N501" s="7"/>
      <c r="O501" s="28"/>
      <c r="P501" s="7"/>
      <c r="Q501" s="7"/>
      <c r="R501" s="7"/>
    </row>
    <row r="502" spans="1:41" ht="12.75" customHeight="1" thickBot="1">
      <c r="A502" s="26" t="s">
        <v>321</v>
      </c>
      <c r="B502" s="4"/>
      <c r="C502" s="4"/>
      <c r="D502" s="7"/>
      <c r="E502" s="7"/>
      <c r="F502" s="27"/>
      <c r="G502" s="27"/>
      <c r="H502" s="27"/>
      <c r="I502" s="6"/>
      <c r="J502" s="7"/>
      <c r="K502" s="7"/>
      <c r="L502" s="6"/>
      <c r="M502" s="7"/>
      <c r="N502" s="7"/>
      <c r="O502" s="29"/>
      <c r="P502" s="7"/>
      <c r="Q502" s="7"/>
      <c r="R502" s="7"/>
    </row>
    <row r="503" spans="1:41" ht="27" customHeight="1" thickBot="1">
      <c r="A503" s="43" t="s">
        <v>56</v>
      </c>
      <c r="B503" s="44" t="s">
        <v>253</v>
      </c>
      <c r="C503" s="44" t="s">
        <v>295</v>
      </c>
      <c r="D503" s="44"/>
      <c r="E503" s="44"/>
      <c r="F503" s="44" t="s">
        <v>296</v>
      </c>
      <c r="G503" s="44"/>
      <c r="H503" s="44"/>
      <c r="I503" s="44" t="s">
        <v>294</v>
      </c>
      <c r="J503" s="44"/>
      <c r="K503" s="44"/>
      <c r="L503" s="44" t="s">
        <v>297</v>
      </c>
      <c r="M503" s="44"/>
      <c r="N503" s="44"/>
      <c r="O503" s="44" t="s">
        <v>298</v>
      </c>
      <c r="P503" s="44"/>
      <c r="Q503" s="44"/>
      <c r="R503" s="44" t="s">
        <v>299</v>
      </c>
      <c r="S503" s="44"/>
      <c r="T503" s="44"/>
      <c r="U503" s="44" t="s">
        <v>300</v>
      </c>
      <c r="V503" s="44"/>
      <c r="W503" s="44"/>
      <c r="X503" s="44" t="s">
        <v>301</v>
      </c>
      <c r="Y503" s="44"/>
      <c r="Z503" s="44"/>
      <c r="AA503" s="44" t="s">
        <v>302</v>
      </c>
      <c r="AB503" s="44"/>
      <c r="AC503" s="44"/>
      <c r="AD503" s="44" t="s">
        <v>303</v>
      </c>
      <c r="AE503" s="44"/>
      <c r="AF503" s="44"/>
      <c r="AG503" s="44" t="s">
        <v>304</v>
      </c>
      <c r="AH503" s="44"/>
      <c r="AI503" s="44"/>
      <c r="AJ503" s="44" t="s">
        <v>305</v>
      </c>
      <c r="AK503" s="44"/>
      <c r="AL503" s="44"/>
      <c r="AM503" s="122" t="s">
        <v>254</v>
      </c>
      <c r="AN503" s="60"/>
      <c r="AO503" s="60"/>
    </row>
    <row r="504" spans="1:41" ht="15.75" customHeight="1" thickBot="1">
      <c r="A504" s="49" t="s">
        <v>306</v>
      </c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123"/>
      <c r="AN504" s="112"/>
      <c r="AO504" s="112"/>
    </row>
    <row r="505" spans="1:41" s="5" customFormat="1">
      <c r="A505" s="113"/>
      <c r="B505" s="70" t="s">
        <v>307</v>
      </c>
      <c r="C505" s="71">
        <v>200</v>
      </c>
      <c r="D505" s="71">
        <v>200</v>
      </c>
      <c r="E505" s="71"/>
      <c r="F505" s="71">
        <v>200</v>
      </c>
      <c r="G505" s="71">
        <v>200</v>
      </c>
      <c r="H505" s="71"/>
      <c r="I505" s="71">
        <v>200</v>
      </c>
      <c r="J505" s="71">
        <v>200</v>
      </c>
      <c r="K505" s="71"/>
      <c r="L505" s="71">
        <v>147.37</v>
      </c>
      <c r="M505" s="71">
        <v>147.37</v>
      </c>
      <c r="N505" s="71"/>
      <c r="O505" s="71">
        <v>200</v>
      </c>
      <c r="P505" s="71">
        <v>200</v>
      </c>
      <c r="Q505" s="71"/>
      <c r="R505" s="71">
        <v>200</v>
      </c>
      <c r="S505" s="71">
        <v>200</v>
      </c>
      <c r="T505" s="71"/>
      <c r="U505" s="71">
        <v>200</v>
      </c>
      <c r="V505" s="71">
        <v>200</v>
      </c>
      <c r="W505" s="71"/>
      <c r="X505" s="71">
        <v>118.18</v>
      </c>
      <c r="Y505" s="71">
        <v>118.18</v>
      </c>
      <c r="Z505" s="71"/>
      <c r="AA505" s="71">
        <v>180</v>
      </c>
      <c r="AB505" s="71">
        <v>180</v>
      </c>
      <c r="AC505" s="71"/>
      <c r="AD505" s="71">
        <v>200</v>
      </c>
      <c r="AE505" s="71">
        <v>200</v>
      </c>
      <c r="AF505" s="71"/>
      <c r="AG505" s="71">
        <v>300</v>
      </c>
      <c r="AH505" s="71">
        <v>300</v>
      </c>
      <c r="AI505" s="71"/>
      <c r="AJ505" s="71">
        <v>300</v>
      </c>
      <c r="AK505" s="71">
        <v>300</v>
      </c>
      <c r="AL505" s="71"/>
      <c r="AM505" s="124">
        <v>2445.5500000000002</v>
      </c>
      <c r="AN505" s="58"/>
      <c r="AO505" s="58"/>
    </row>
    <row r="506" spans="1:41" s="5" customFormat="1" hidden="1">
      <c r="A506" s="77"/>
      <c r="B506" s="78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125"/>
      <c r="AN506" s="56"/>
      <c r="AO506" s="56"/>
    </row>
    <row r="507" spans="1:41" s="5" customFormat="1" ht="25.5">
      <c r="A507" s="113"/>
      <c r="B507" s="70" t="s">
        <v>308</v>
      </c>
      <c r="C507" s="71">
        <v>4800</v>
      </c>
      <c r="D507" s="71">
        <v>4800</v>
      </c>
      <c r="E507" s="71"/>
      <c r="F507" s="71">
        <v>4800</v>
      </c>
      <c r="G507" s="71">
        <v>4800</v>
      </c>
      <c r="H507" s="71"/>
      <c r="I507" s="71">
        <v>4800</v>
      </c>
      <c r="J507" s="71">
        <v>4800</v>
      </c>
      <c r="K507" s="71"/>
      <c r="L507" s="71">
        <v>3536.84</v>
      </c>
      <c r="M507" s="71">
        <v>3536.84</v>
      </c>
      <c r="N507" s="71"/>
      <c r="O507" s="71">
        <v>4800</v>
      </c>
      <c r="P507" s="71">
        <v>4800</v>
      </c>
      <c r="Q507" s="71"/>
      <c r="R507" s="71">
        <v>4800</v>
      </c>
      <c r="S507" s="71">
        <v>4800</v>
      </c>
      <c r="T507" s="71"/>
      <c r="U507" s="71">
        <v>4800</v>
      </c>
      <c r="V507" s="71">
        <v>4800</v>
      </c>
      <c r="W507" s="71"/>
      <c r="X507" s="71">
        <v>2836.36</v>
      </c>
      <c r="Y507" s="71">
        <v>2836.36</v>
      </c>
      <c r="Z507" s="71"/>
      <c r="AA507" s="71">
        <v>4320</v>
      </c>
      <c r="AB507" s="71">
        <v>4320</v>
      </c>
      <c r="AC507" s="71"/>
      <c r="AD507" s="71">
        <v>4800</v>
      </c>
      <c r="AE507" s="71">
        <v>4800</v>
      </c>
      <c r="AF507" s="71"/>
      <c r="AG507" s="71">
        <v>4800</v>
      </c>
      <c r="AH507" s="71">
        <v>4800</v>
      </c>
      <c r="AI507" s="71"/>
      <c r="AJ507" s="71">
        <v>4800</v>
      </c>
      <c r="AK507" s="71">
        <v>4800</v>
      </c>
      <c r="AL507" s="71"/>
      <c r="AM507" s="124">
        <v>53893.2</v>
      </c>
      <c r="AN507" s="58"/>
      <c r="AO507" s="58"/>
    </row>
    <row r="508" spans="1:41" s="5" customFormat="1" hidden="1">
      <c r="A508" s="77"/>
      <c r="B508" s="78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125"/>
      <c r="AN508" s="56"/>
      <c r="AO508" s="56"/>
    </row>
    <row r="509" spans="1:41" s="5" customFormat="1" ht="25.5">
      <c r="A509" s="113"/>
      <c r="B509" s="70" t="s">
        <v>309</v>
      </c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>
        <v>8513.19</v>
      </c>
      <c r="Y509" s="71">
        <v>8513.19</v>
      </c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124">
        <v>8513.19</v>
      </c>
      <c r="AN509" s="58"/>
      <c r="AO509" s="58"/>
    </row>
    <row r="510" spans="1:41" s="5" customFormat="1" hidden="1">
      <c r="A510" s="77"/>
      <c r="B510" s="78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125"/>
      <c r="AN510" s="56"/>
      <c r="AO510" s="56"/>
    </row>
    <row r="511" spans="1:41" s="5" customFormat="1" ht="25.5">
      <c r="A511" s="113"/>
      <c r="B511" s="70" t="s">
        <v>310</v>
      </c>
      <c r="C511" s="71"/>
      <c r="D511" s="71"/>
      <c r="E511" s="71"/>
      <c r="F511" s="71"/>
      <c r="G511" s="71"/>
      <c r="H511" s="71"/>
      <c r="I511" s="71">
        <v>2184.3000000000002</v>
      </c>
      <c r="J511" s="71">
        <v>2184.3000000000002</v>
      </c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>
        <v>5308.8</v>
      </c>
      <c r="Y511" s="71">
        <v>5308.8</v>
      </c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124">
        <v>7493.1</v>
      </c>
      <c r="AN511" s="58"/>
      <c r="AO511" s="58"/>
    </row>
    <row r="512" spans="1:41" s="5" customFormat="1" hidden="1">
      <c r="A512" s="77"/>
      <c r="B512" s="78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125"/>
      <c r="AN512" s="56"/>
      <c r="AO512" s="56"/>
    </row>
    <row r="513" spans="1:41" s="5" customFormat="1" ht="25.5">
      <c r="A513" s="113"/>
      <c r="B513" s="70" t="s">
        <v>311</v>
      </c>
      <c r="C513" s="71">
        <v>1152</v>
      </c>
      <c r="D513" s="71">
        <v>1152</v>
      </c>
      <c r="E513" s="71"/>
      <c r="F513" s="71">
        <v>1152</v>
      </c>
      <c r="G513" s="71">
        <v>1152</v>
      </c>
      <c r="H513" s="71"/>
      <c r="I513" s="71">
        <v>1152</v>
      </c>
      <c r="J513" s="71">
        <v>1152</v>
      </c>
      <c r="K513" s="71"/>
      <c r="L513" s="71">
        <v>848.84</v>
      </c>
      <c r="M513" s="71">
        <v>848.84</v>
      </c>
      <c r="N513" s="71"/>
      <c r="O513" s="71">
        <v>1152</v>
      </c>
      <c r="P513" s="71">
        <v>1152</v>
      </c>
      <c r="Q513" s="71"/>
      <c r="R513" s="71">
        <v>1152</v>
      </c>
      <c r="S513" s="71">
        <v>1152</v>
      </c>
      <c r="T513" s="71"/>
      <c r="U513" s="71">
        <v>1152</v>
      </c>
      <c r="V513" s="71">
        <v>1152</v>
      </c>
      <c r="W513" s="71"/>
      <c r="X513" s="71">
        <v>752.73</v>
      </c>
      <c r="Y513" s="71">
        <v>752.73</v>
      </c>
      <c r="Z513" s="71"/>
      <c r="AA513" s="71">
        <v>1166.4000000000001</v>
      </c>
      <c r="AB513" s="71">
        <v>1166.4000000000001</v>
      </c>
      <c r="AC513" s="71"/>
      <c r="AD513" s="71">
        <v>1296</v>
      </c>
      <c r="AE513" s="71">
        <v>1296</v>
      </c>
      <c r="AF513" s="71"/>
      <c r="AG513" s="71">
        <v>1296</v>
      </c>
      <c r="AH513" s="71">
        <v>1296</v>
      </c>
      <c r="AI513" s="71"/>
      <c r="AJ513" s="71">
        <v>1296</v>
      </c>
      <c r="AK513" s="71">
        <v>1296</v>
      </c>
      <c r="AL513" s="71"/>
      <c r="AM513" s="124">
        <v>13567.97</v>
      </c>
      <c r="AN513" s="58"/>
      <c r="AO513" s="58"/>
    </row>
    <row r="514" spans="1:41" s="5" customFormat="1" hidden="1">
      <c r="A514" s="77"/>
      <c r="B514" s="78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125"/>
      <c r="AN514" s="56"/>
      <c r="AO514" s="56"/>
    </row>
    <row r="515" spans="1:41" s="5" customFormat="1">
      <c r="A515" s="113"/>
      <c r="B515" s="70" t="s">
        <v>312</v>
      </c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>
        <v>73.64</v>
      </c>
      <c r="AH515" s="71">
        <v>73.64</v>
      </c>
      <c r="AI515" s="71"/>
      <c r="AJ515" s="71">
        <v>76.84</v>
      </c>
      <c r="AK515" s="71">
        <v>76.84</v>
      </c>
      <c r="AL515" s="71"/>
      <c r="AM515" s="124">
        <v>150.47999999999999</v>
      </c>
      <c r="AN515" s="58"/>
      <c r="AO515" s="58"/>
    </row>
    <row r="516" spans="1:41" s="5" customFormat="1" hidden="1">
      <c r="A516" s="77"/>
      <c r="B516" s="78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125"/>
      <c r="AN516" s="56"/>
      <c r="AO516" s="56"/>
    </row>
    <row r="517" spans="1:41" s="5" customFormat="1" ht="25.5">
      <c r="A517" s="113"/>
      <c r="B517" s="70" t="s">
        <v>313</v>
      </c>
      <c r="C517" s="71">
        <v>720</v>
      </c>
      <c r="D517" s="71">
        <v>720</v>
      </c>
      <c r="E517" s="71"/>
      <c r="F517" s="71">
        <v>720</v>
      </c>
      <c r="G517" s="71">
        <v>720</v>
      </c>
      <c r="H517" s="71"/>
      <c r="I517" s="71">
        <v>720</v>
      </c>
      <c r="J517" s="71">
        <v>720</v>
      </c>
      <c r="K517" s="71"/>
      <c r="L517" s="71">
        <v>530.53</v>
      </c>
      <c r="M517" s="71">
        <v>530.53</v>
      </c>
      <c r="N517" s="71"/>
      <c r="O517" s="71">
        <v>720</v>
      </c>
      <c r="P517" s="71">
        <v>720</v>
      </c>
      <c r="Q517" s="71"/>
      <c r="R517" s="71">
        <v>720</v>
      </c>
      <c r="S517" s="71">
        <v>720</v>
      </c>
      <c r="T517" s="71"/>
      <c r="U517" s="71">
        <v>960</v>
      </c>
      <c r="V517" s="71">
        <v>960</v>
      </c>
      <c r="W517" s="71"/>
      <c r="X517" s="71">
        <v>567.27</v>
      </c>
      <c r="Y517" s="71">
        <v>567.27</v>
      </c>
      <c r="Z517" s="71"/>
      <c r="AA517" s="71">
        <v>864</v>
      </c>
      <c r="AB517" s="71">
        <v>864</v>
      </c>
      <c r="AC517" s="71"/>
      <c r="AD517" s="71">
        <v>960</v>
      </c>
      <c r="AE517" s="71">
        <v>960</v>
      </c>
      <c r="AF517" s="71"/>
      <c r="AG517" s="71">
        <v>1440</v>
      </c>
      <c r="AH517" s="71">
        <v>1440</v>
      </c>
      <c r="AI517" s="71"/>
      <c r="AJ517" s="71">
        <v>1440</v>
      </c>
      <c r="AK517" s="71">
        <v>1440</v>
      </c>
      <c r="AL517" s="71"/>
      <c r="AM517" s="124">
        <v>10361.799999999999</v>
      </c>
      <c r="AN517" s="58"/>
      <c r="AO517" s="58"/>
    </row>
    <row r="518" spans="1:41" s="5" customFormat="1" hidden="1">
      <c r="A518" s="77"/>
      <c r="B518" s="78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125"/>
      <c r="AN518" s="56"/>
      <c r="AO518" s="56"/>
    </row>
    <row r="519" spans="1:41" s="5" customFormat="1">
      <c r="A519" s="113"/>
      <c r="B519" s="70" t="s">
        <v>314</v>
      </c>
      <c r="C519" s="71"/>
      <c r="D519" s="71"/>
      <c r="E519" s="71"/>
      <c r="F519" s="71"/>
      <c r="G519" s="71"/>
      <c r="H519" s="71"/>
      <c r="I519" s="71">
        <v>7200</v>
      </c>
      <c r="J519" s="71">
        <v>7200</v>
      </c>
      <c r="K519" s="71"/>
      <c r="L519" s="71"/>
      <c r="M519" s="71"/>
      <c r="N519" s="71"/>
      <c r="O519" s="71"/>
      <c r="P519" s="71"/>
      <c r="Q519" s="71"/>
      <c r="R519" s="71">
        <v>7882.1</v>
      </c>
      <c r="S519" s="71">
        <v>7882.1</v>
      </c>
      <c r="T519" s="71"/>
      <c r="U519" s="71"/>
      <c r="V519" s="71"/>
      <c r="W519" s="71"/>
      <c r="X519" s="71"/>
      <c r="Y519" s="71"/>
      <c r="Z519" s="71"/>
      <c r="AA519" s="71">
        <v>3586.91</v>
      </c>
      <c r="AB519" s="71">
        <v>3586.91</v>
      </c>
      <c r="AC519" s="71"/>
      <c r="AD519" s="71"/>
      <c r="AE519" s="71"/>
      <c r="AF519" s="71"/>
      <c r="AG519" s="71">
        <v>1440</v>
      </c>
      <c r="AH519" s="71">
        <v>1440</v>
      </c>
      <c r="AI519" s="71"/>
      <c r="AJ519" s="71">
        <v>16275</v>
      </c>
      <c r="AK519" s="71">
        <v>16275</v>
      </c>
      <c r="AL519" s="71"/>
      <c r="AM519" s="124">
        <v>36384.01</v>
      </c>
      <c r="AN519" s="58"/>
      <c r="AO519" s="58"/>
    </row>
    <row r="520" spans="1:41" s="5" customFormat="1" hidden="1">
      <c r="A520" s="77"/>
      <c r="B520" s="78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125"/>
      <c r="AN520" s="56"/>
      <c r="AO520" s="56"/>
    </row>
    <row r="521" spans="1:41" s="5" customFormat="1" ht="13.5" thickBot="1">
      <c r="A521" s="113"/>
      <c r="B521" s="70" t="s">
        <v>315</v>
      </c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>
        <v>7157.26</v>
      </c>
      <c r="AB521" s="71">
        <v>7157.26</v>
      </c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124">
        <v>7157.26</v>
      </c>
      <c r="AN521" s="58"/>
      <c r="AO521" s="58"/>
    </row>
    <row r="522" spans="1:41" s="5" customFormat="1" ht="13.5" hidden="1" thickBot="1">
      <c r="A522" s="77"/>
      <c r="B522" s="78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125"/>
      <c r="AN522" s="56"/>
      <c r="AO522" s="56"/>
    </row>
    <row r="523" spans="1:41" ht="12.75" customHeight="1">
      <c r="A523" s="8" t="s">
        <v>316</v>
      </c>
      <c r="B523" s="9"/>
      <c r="C523" s="82">
        <f>SUM(Лист1!C505:C522)</f>
        <v>6872</v>
      </c>
      <c r="D523" s="82"/>
      <c r="E523" s="83"/>
      <c r="F523" s="82">
        <f>SUM(Лист1!F505:F522)</f>
        <v>6872</v>
      </c>
      <c r="G523" s="82"/>
      <c r="H523" s="83"/>
      <c r="I523" s="82">
        <f>SUM(Лист1!I505:I522)</f>
        <v>16256.3</v>
      </c>
      <c r="J523" s="82"/>
      <c r="K523" s="83"/>
      <c r="L523" s="82">
        <f>SUM(Лист1!L505:L522)</f>
        <v>5063.58</v>
      </c>
      <c r="M523" s="82"/>
      <c r="N523" s="83"/>
      <c r="O523" s="82">
        <f>SUM(Лист1!O505:O522)</f>
        <v>6872</v>
      </c>
      <c r="P523" s="82"/>
      <c r="Q523" s="83"/>
      <c r="R523" s="82">
        <f>SUM(Лист1!R505:R522)</f>
        <v>14754.1</v>
      </c>
      <c r="S523" s="82"/>
      <c r="T523" s="83"/>
      <c r="U523" s="82">
        <f>SUM(Лист1!U505:U522)</f>
        <v>7112</v>
      </c>
      <c r="V523" s="82"/>
      <c r="W523" s="83"/>
      <c r="X523" s="82">
        <f>SUM(Лист1!X505:X522)</f>
        <v>18096.53</v>
      </c>
      <c r="Y523" s="82"/>
      <c r="Z523" s="83"/>
      <c r="AA523" s="82">
        <f>SUM(Лист1!AA505:AA522)</f>
        <v>17274.57</v>
      </c>
      <c r="AB523" s="82"/>
      <c r="AC523" s="83"/>
      <c r="AD523" s="82">
        <f>SUM(Лист1!AD505:AD522)</f>
        <v>7256</v>
      </c>
      <c r="AE523" s="82"/>
      <c r="AF523" s="83"/>
      <c r="AG523" s="82">
        <f>SUM(Лист1!AG505:AG522)</f>
        <v>9349.64</v>
      </c>
      <c r="AH523" s="82"/>
      <c r="AI523" s="83"/>
      <c r="AJ523" s="82">
        <f>SUM(Лист1!AJ505:AJ522)</f>
        <v>24187.84</v>
      </c>
      <c r="AK523" s="82"/>
      <c r="AL523" s="83"/>
      <c r="AM523" s="126">
        <v>139966.56</v>
      </c>
      <c r="AN523" s="58"/>
      <c r="AO523" s="58"/>
    </row>
    <row r="524" spans="1:41" ht="13.5" customHeight="1" thickBot="1">
      <c r="A524" s="86"/>
      <c r="B524" s="10"/>
      <c r="C524" s="87" t="str">
        <f xml:space="preserve"> IF(ISBLANK($A$1),"", CONCATENATE(TEXT(C523/$B$1,"0,00"), " ", $A$1))</f>
        <v/>
      </c>
      <c r="D524" s="87"/>
      <c r="E524" s="88"/>
      <c r="F524" s="87" t="str">
        <f xml:space="preserve"> IF(ISBLANK($A$1),"", CONCATENATE(TEXT(F523/$B$1,"0,00"), " ", $A$1))</f>
        <v/>
      </c>
      <c r="G524" s="87"/>
      <c r="H524" s="88"/>
      <c r="I524" s="87" t="str">
        <f xml:space="preserve"> IF(ISBLANK($A$1),"", CONCATENATE(TEXT(I523/$B$1,"0,00"), " ", $A$1))</f>
        <v/>
      </c>
      <c r="J524" s="87"/>
      <c r="K524" s="88"/>
      <c r="L524" s="87" t="str">
        <f xml:space="preserve"> IF(ISBLANK($A$1),"", CONCATENATE(TEXT(L523/$B$1,"0,00"), " ", $A$1))</f>
        <v/>
      </c>
      <c r="M524" s="87"/>
      <c r="N524" s="88"/>
      <c r="O524" s="87" t="str">
        <f xml:space="preserve"> IF(ISBLANK($A$1),"", CONCATENATE(TEXT(O523/$B$1,"0,00"), " ", $A$1))</f>
        <v/>
      </c>
      <c r="P524" s="87"/>
      <c r="Q524" s="88"/>
      <c r="R524" s="87" t="str">
        <f xml:space="preserve"> IF(ISBLANK($A$1),"", CONCATENATE(TEXT(R523/$B$1,"0,00"), " ", $A$1))</f>
        <v/>
      </c>
      <c r="S524" s="87"/>
      <c r="T524" s="88"/>
      <c r="U524" s="87" t="str">
        <f xml:space="preserve"> IF(ISBLANK($A$1),"", CONCATENATE(TEXT(U523/$B$1,"0,00"), " ", $A$1))</f>
        <v/>
      </c>
      <c r="V524" s="87"/>
      <c r="W524" s="88"/>
      <c r="X524" s="87" t="str">
        <f xml:space="preserve"> IF(ISBLANK($A$1),"", CONCATENATE(TEXT(X523/$B$1,"0,00"), " ", $A$1))</f>
        <v/>
      </c>
      <c r="Y524" s="87"/>
      <c r="Z524" s="88"/>
      <c r="AA524" s="87" t="str">
        <f xml:space="preserve"> IF(ISBLANK($A$1),"", CONCATENATE(TEXT(AA523/$B$1,"0,00"), " ", $A$1))</f>
        <v/>
      </c>
      <c r="AB524" s="87"/>
      <c r="AC524" s="88"/>
      <c r="AD524" s="87" t="str">
        <f xml:space="preserve"> IF(ISBLANK($A$1),"", CONCATENATE(TEXT(AD523/$B$1,"0,00"), " ", $A$1))</f>
        <v/>
      </c>
      <c r="AE524" s="87"/>
      <c r="AF524" s="88"/>
      <c r="AG524" s="87" t="str">
        <f xml:space="preserve"> IF(ISBLANK($A$1),"", CONCATENATE(TEXT(AG523/$B$1,"0,00"), " ", $A$1))</f>
        <v/>
      </c>
      <c r="AH524" s="87"/>
      <c r="AI524" s="88"/>
      <c r="AJ524" s="87" t="str">
        <f xml:space="preserve"> IF(ISBLANK($A$1),"", CONCATENATE(TEXT(AJ523/$B$1,"0,00"), " ", $A$1))</f>
        <v/>
      </c>
      <c r="AK524" s="87"/>
      <c r="AL524" s="88"/>
      <c r="AM524" s="88" t="str">
        <f xml:space="preserve"> IF(ISBLANK($A$1),"", CONCATENATE(TEXT(AM523/$B$1,"0,00"), " ", $A$1))</f>
        <v/>
      </c>
      <c r="AN524" s="56"/>
      <c r="AO524" s="56"/>
    </row>
    <row r="525" spans="1:41" ht="12.75" customHeight="1">
      <c r="A525" s="4"/>
      <c r="B525" s="19"/>
      <c r="C525" s="19"/>
      <c r="D525" s="5"/>
      <c r="E525" s="5"/>
      <c r="F525" s="20"/>
      <c r="G525" s="27"/>
      <c r="H525" s="27"/>
      <c r="I525" s="4"/>
      <c r="J525" s="5"/>
      <c r="K525" s="5"/>
      <c r="L525" s="4"/>
      <c r="M525" s="5"/>
      <c r="N525" s="5"/>
      <c r="O525" s="5"/>
      <c r="P525" s="5"/>
      <c r="Q525" s="5"/>
      <c r="R525" s="5"/>
    </row>
    <row r="526" spans="1:41" ht="8.25" customHeight="1">
      <c r="A526" s="22"/>
      <c r="B526" s="23"/>
      <c r="C526" s="6"/>
      <c r="D526" s="7"/>
      <c r="E526" s="7"/>
      <c r="F526" s="6"/>
      <c r="G526" s="6"/>
      <c r="H526" s="6"/>
      <c r="I526" s="6"/>
      <c r="J526" s="7"/>
      <c r="K526" s="7"/>
      <c r="L526" s="6"/>
      <c r="M526" s="7"/>
      <c r="N526" s="7"/>
      <c r="O526" s="24"/>
      <c r="P526" s="7"/>
      <c r="Q526" s="7"/>
      <c r="R526" s="7"/>
    </row>
    <row r="527" spans="1:41" ht="12.75" customHeight="1">
      <c r="A527" s="51" t="s">
        <v>361</v>
      </c>
      <c r="B527" s="68"/>
      <c r="C527" s="68"/>
      <c r="D527" s="68"/>
      <c r="E527" s="68"/>
      <c r="F527" s="68"/>
      <c r="G527" s="59"/>
      <c r="H527" s="59"/>
      <c r="I527" s="68"/>
      <c r="J527" s="68"/>
      <c r="K527" s="68"/>
      <c r="L527" s="68"/>
      <c r="M527" s="68"/>
      <c r="N527" s="68"/>
      <c r="O527" s="68"/>
      <c r="P527" s="25"/>
      <c r="Q527" s="25"/>
      <c r="R527" s="25"/>
    </row>
    <row r="528" spans="1:41" ht="12.75" customHeight="1">
      <c r="A528" s="6" t="s">
        <v>292</v>
      </c>
      <c r="B528" s="26"/>
      <c r="C528" s="4"/>
      <c r="D528" s="7"/>
      <c r="E528" s="7"/>
      <c r="F528" s="27"/>
      <c r="G528" s="27"/>
      <c r="H528" s="27"/>
      <c r="I528" s="4"/>
      <c r="J528" s="7"/>
      <c r="K528" s="7"/>
      <c r="L528" s="6"/>
      <c r="M528" s="7"/>
      <c r="N528" s="7"/>
      <c r="O528" s="28"/>
      <c r="P528" s="7"/>
      <c r="Q528" s="7"/>
      <c r="R528" s="7"/>
    </row>
    <row r="529" spans="1:41" ht="12.75" customHeight="1" thickBot="1">
      <c r="A529" s="26" t="s">
        <v>321</v>
      </c>
      <c r="B529" s="4"/>
      <c r="C529" s="4"/>
      <c r="D529" s="7"/>
      <c r="E529" s="7"/>
      <c r="F529" s="27"/>
      <c r="G529" s="27"/>
      <c r="H529" s="27"/>
      <c r="I529" s="6"/>
      <c r="J529" s="7"/>
      <c r="K529" s="7"/>
      <c r="L529" s="6"/>
      <c r="M529" s="7"/>
      <c r="N529" s="7"/>
      <c r="O529" s="29"/>
      <c r="P529" s="7"/>
      <c r="Q529" s="7"/>
      <c r="R529" s="7"/>
    </row>
    <row r="530" spans="1:41" ht="27" customHeight="1" thickBot="1">
      <c r="A530" s="43" t="s">
        <v>56</v>
      </c>
      <c r="B530" s="44" t="s">
        <v>253</v>
      </c>
      <c r="C530" s="44" t="s">
        <v>295</v>
      </c>
      <c r="D530" s="44"/>
      <c r="E530" s="44"/>
      <c r="F530" s="44" t="s">
        <v>296</v>
      </c>
      <c r="G530" s="44"/>
      <c r="H530" s="44"/>
      <c r="I530" s="44" t="s">
        <v>294</v>
      </c>
      <c r="J530" s="44"/>
      <c r="K530" s="44"/>
      <c r="L530" s="44" t="s">
        <v>297</v>
      </c>
      <c r="M530" s="44"/>
      <c r="N530" s="44"/>
      <c r="O530" s="44" t="s">
        <v>298</v>
      </c>
      <c r="P530" s="44"/>
      <c r="Q530" s="44"/>
      <c r="R530" s="44" t="s">
        <v>299</v>
      </c>
      <c r="S530" s="44"/>
      <c r="T530" s="44"/>
      <c r="U530" s="44" t="s">
        <v>300</v>
      </c>
      <c r="V530" s="44"/>
      <c r="W530" s="44"/>
      <c r="X530" s="44" t="s">
        <v>301</v>
      </c>
      <c r="Y530" s="44"/>
      <c r="Z530" s="44"/>
      <c r="AA530" s="44" t="s">
        <v>302</v>
      </c>
      <c r="AB530" s="44"/>
      <c r="AC530" s="44"/>
      <c r="AD530" s="44" t="s">
        <v>303</v>
      </c>
      <c r="AE530" s="44"/>
      <c r="AF530" s="44"/>
      <c r="AG530" s="44" t="s">
        <v>304</v>
      </c>
      <c r="AH530" s="44"/>
      <c r="AI530" s="44"/>
      <c r="AJ530" s="44" t="s">
        <v>305</v>
      </c>
      <c r="AK530" s="44"/>
      <c r="AL530" s="44"/>
      <c r="AM530" s="122" t="s">
        <v>254</v>
      </c>
      <c r="AN530" s="60"/>
      <c r="AO530" s="60"/>
    </row>
    <row r="531" spans="1:41" ht="15.75" customHeight="1" thickBot="1">
      <c r="A531" s="49" t="s">
        <v>306</v>
      </c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123"/>
      <c r="AN531" s="112"/>
      <c r="AO531" s="112"/>
    </row>
    <row r="532" spans="1:41" s="5" customFormat="1">
      <c r="A532" s="113"/>
      <c r="B532" s="70" t="s">
        <v>307</v>
      </c>
      <c r="C532" s="71">
        <v>171.43</v>
      </c>
      <c r="D532" s="71">
        <v>171.43</v>
      </c>
      <c r="E532" s="71"/>
      <c r="F532" s="71">
        <v>150</v>
      </c>
      <c r="G532" s="71">
        <v>150</v>
      </c>
      <c r="H532" s="71"/>
      <c r="I532" s="71">
        <v>171.43</v>
      </c>
      <c r="J532" s="71">
        <v>171.43</v>
      </c>
      <c r="K532" s="71"/>
      <c r="L532" s="71">
        <v>200</v>
      </c>
      <c r="M532" s="71">
        <v>200</v>
      </c>
      <c r="N532" s="71"/>
      <c r="O532" s="71">
        <v>152.38</v>
      </c>
      <c r="P532" s="71">
        <v>152.38</v>
      </c>
      <c r="Q532" s="71"/>
      <c r="R532" s="71">
        <v>170.48</v>
      </c>
      <c r="S532" s="71">
        <v>170.48</v>
      </c>
      <c r="T532" s="71"/>
      <c r="U532" s="71">
        <v>200</v>
      </c>
      <c r="V532" s="71">
        <v>200</v>
      </c>
      <c r="W532" s="71"/>
      <c r="X532" s="71">
        <v>100</v>
      </c>
      <c r="Y532" s="71">
        <v>100</v>
      </c>
      <c r="Z532" s="71"/>
      <c r="AA532" s="71">
        <v>200</v>
      </c>
      <c r="AB532" s="71">
        <v>200</v>
      </c>
      <c r="AC532" s="71"/>
      <c r="AD532" s="71">
        <v>200</v>
      </c>
      <c r="AE532" s="71">
        <v>200</v>
      </c>
      <c r="AF532" s="71"/>
      <c r="AG532" s="71">
        <v>172.73</v>
      </c>
      <c r="AH532" s="71">
        <v>172.73</v>
      </c>
      <c r="AI532" s="71"/>
      <c r="AJ532" s="71">
        <v>160</v>
      </c>
      <c r="AK532" s="71">
        <v>160</v>
      </c>
      <c r="AL532" s="71"/>
      <c r="AM532" s="124">
        <v>2048.4499999999998</v>
      </c>
      <c r="AN532" s="58"/>
      <c r="AO532" s="58"/>
    </row>
    <row r="533" spans="1:41" s="5" customFormat="1" hidden="1">
      <c r="A533" s="77"/>
      <c r="B533" s="78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125"/>
      <c r="AN533" s="56"/>
      <c r="AO533" s="56"/>
    </row>
    <row r="534" spans="1:41" s="5" customFormat="1" ht="25.5">
      <c r="A534" s="113"/>
      <c r="B534" s="70" t="s">
        <v>308</v>
      </c>
      <c r="C534" s="71">
        <v>4114.29</v>
      </c>
      <c r="D534" s="71">
        <v>4114.29</v>
      </c>
      <c r="E534" s="71"/>
      <c r="F534" s="71">
        <v>3600</v>
      </c>
      <c r="G534" s="71">
        <v>3600</v>
      </c>
      <c r="H534" s="71"/>
      <c r="I534" s="71">
        <v>4114.29</v>
      </c>
      <c r="J534" s="71">
        <v>4114.29</v>
      </c>
      <c r="K534" s="71"/>
      <c r="L534" s="71">
        <v>4800</v>
      </c>
      <c r="M534" s="71">
        <v>4800</v>
      </c>
      <c r="N534" s="71"/>
      <c r="O534" s="71">
        <v>3657.14</v>
      </c>
      <c r="P534" s="71">
        <v>3657.14</v>
      </c>
      <c r="Q534" s="71"/>
      <c r="R534" s="71">
        <v>4091.43</v>
      </c>
      <c r="S534" s="71">
        <v>4091.43</v>
      </c>
      <c r="T534" s="71"/>
      <c r="U534" s="71">
        <v>4800</v>
      </c>
      <c r="V534" s="71">
        <v>4800</v>
      </c>
      <c r="W534" s="71"/>
      <c r="X534" s="71">
        <v>2400</v>
      </c>
      <c r="Y534" s="71">
        <v>2400</v>
      </c>
      <c r="Z534" s="71"/>
      <c r="AA534" s="71">
        <v>4800</v>
      </c>
      <c r="AB534" s="71">
        <v>4800</v>
      </c>
      <c r="AC534" s="71"/>
      <c r="AD534" s="71">
        <v>4800</v>
      </c>
      <c r="AE534" s="71">
        <v>4800</v>
      </c>
      <c r="AF534" s="71"/>
      <c r="AG534" s="71">
        <v>4145.45</v>
      </c>
      <c r="AH534" s="71">
        <v>4145.45</v>
      </c>
      <c r="AI534" s="71"/>
      <c r="AJ534" s="71">
        <v>3840</v>
      </c>
      <c r="AK534" s="71">
        <v>3840</v>
      </c>
      <c r="AL534" s="71"/>
      <c r="AM534" s="124">
        <v>49162.6</v>
      </c>
      <c r="AN534" s="58"/>
      <c r="AO534" s="58"/>
    </row>
    <row r="535" spans="1:41" s="5" customFormat="1" hidden="1">
      <c r="A535" s="77"/>
      <c r="B535" s="78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125"/>
      <c r="AN535" s="56"/>
      <c r="AO535" s="56"/>
    </row>
    <row r="536" spans="1:41" s="5" customFormat="1" ht="25.5">
      <c r="A536" s="113"/>
      <c r="B536" s="70" t="s">
        <v>309</v>
      </c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>
        <v>6732.6</v>
      </c>
      <c r="Y536" s="71">
        <v>6732.6</v>
      </c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124">
        <v>6732.6</v>
      </c>
      <c r="AN536" s="58"/>
      <c r="AO536" s="58"/>
    </row>
    <row r="537" spans="1:41" s="5" customFormat="1" hidden="1">
      <c r="A537" s="77"/>
      <c r="B537" s="78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125"/>
      <c r="AN537" s="56"/>
      <c r="AO537" s="56"/>
    </row>
    <row r="538" spans="1:41" s="5" customFormat="1" ht="25.5">
      <c r="A538" s="113"/>
      <c r="B538" s="70" t="s">
        <v>318</v>
      </c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>
        <v>853.32</v>
      </c>
      <c r="P538" s="71">
        <v>853.32</v>
      </c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124">
        <v>853.32</v>
      </c>
      <c r="AN538" s="58"/>
      <c r="AO538" s="58"/>
    </row>
    <row r="539" spans="1:41" s="5" customFormat="1" hidden="1">
      <c r="A539" s="77"/>
      <c r="B539" s="78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125"/>
      <c r="AN539" s="56"/>
      <c r="AO539" s="56"/>
    </row>
    <row r="540" spans="1:41" s="5" customFormat="1" ht="25.5">
      <c r="A540" s="113"/>
      <c r="B540" s="70" t="s">
        <v>310</v>
      </c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>
        <v>3733.2</v>
      </c>
      <c r="Y540" s="71">
        <v>3733.2</v>
      </c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>
        <v>1566.78</v>
      </c>
      <c r="AK540" s="71">
        <v>1566.78</v>
      </c>
      <c r="AL540" s="71"/>
      <c r="AM540" s="124">
        <v>5299.98</v>
      </c>
      <c r="AN540" s="58"/>
      <c r="AO540" s="58"/>
    </row>
    <row r="541" spans="1:41" s="5" customFormat="1" hidden="1">
      <c r="A541" s="77"/>
      <c r="B541" s="78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125"/>
      <c r="AN541" s="56"/>
      <c r="AO541" s="56"/>
    </row>
    <row r="542" spans="1:41" s="5" customFormat="1">
      <c r="A542" s="113"/>
      <c r="B542" s="70" t="s">
        <v>312</v>
      </c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>
        <v>63.6</v>
      </c>
      <c r="AH542" s="71">
        <v>63.6</v>
      </c>
      <c r="AI542" s="71"/>
      <c r="AJ542" s="71">
        <v>61.47</v>
      </c>
      <c r="AK542" s="71">
        <v>61.47</v>
      </c>
      <c r="AL542" s="71"/>
      <c r="AM542" s="124">
        <v>125.07</v>
      </c>
      <c r="AN542" s="58"/>
      <c r="AO542" s="58"/>
    </row>
    <row r="543" spans="1:41" s="5" customFormat="1" hidden="1">
      <c r="A543" s="77"/>
      <c r="B543" s="78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125"/>
      <c r="AN543" s="56"/>
      <c r="AO543" s="56"/>
    </row>
    <row r="544" spans="1:41" s="5" customFormat="1" ht="25.5">
      <c r="A544" s="113"/>
      <c r="B544" s="70" t="s">
        <v>313</v>
      </c>
      <c r="C544" s="71">
        <v>411.43</v>
      </c>
      <c r="D544" s="71">
        <v>411.43</v>
      </c>
      <c r="E544" s="71"/>
      <c r="F544" s="71">
        <v>360</v>
      </c>
      <c r="G544" s="71">
        <v>360</v>
      </c>
      <c r="H544" s="71"/>
      <c r="I544" s="71">
        <v>411.43</v>
      </c>
      <c r="J544" s="71">
        <v>411.43</v>
      </c>
      <c r="K544" s="71"/>
      <c r="L544" s="71">
        <v>480</v>
      </c>
      <c r="M544" s="71">
        <v>480</v>
      </c>
      <c r="N544" s="71"/>
      <c r="O544" s="71">
        <v>365.71</v>
      </c>
      <c r="P544" s="71">
        <v>365.71</v>
      </c>
      <c r="Q544" s="71"/>
      <c r="R544" s="71">
        <v>409.15</v>
      </c>
      <c r="S544" s="71">
        <v>409.15</v>
      </c>
      <c r="T544" s="71"/>
      <c r="U544" s="71">
        <v>720</v>
      </c>
      <c r="V544" s="71">
        <v>720</v>
      </c>
      <c r="W544" s="71"/>
      <c r="X544" s="71">
        <v>360</v>
      </c>
      <c r="Y544" s="71">
        <v>360</v>
      </c>
      <c r="Z544" s="71"/>
      <c r="AA544" s="71">
        <v>720</v>
      </c>
      <c r="AB544" s="71">
        <v>720</v>
      </c>
      <c r="AC544" s="71"/>
      <c r="AD544" s="71">
        <v>720</v>
      </c>
      <c r="AE544" s="71">
        <v>720</v>
      </c>
      <c r="AF544" s="71"/>
      <c r="AG544" s="71">
        <v>1243.6400000000001</v>
      </c>
      <c r="AH544" s="71">
        <v>1243.6400000000001</v>
      </c>
      <c r="AI544" s="71"/>
      <c r="AJ544" s="71">
        <v>1152</v>
      </c>
      <c r="AK544" s="71">
        <v>1152</v>
      </c>
      <c r="AL544" s="71"/>
      <c r="AM544" s="124">
        <v>7353.36</v>
      </c>
      <c r="AN544" s="58"/>
      <c r="AO544" s="58"/>
    </row>
    <row r="545" spans="1:41" s="5" customFormat="1" hidden="1">
      <c r="A545" s="77"/>
      <c r="B545" s="78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125"/>
      <c r="AN545" s="56"/>
      <c r="AO545" s="56"/>
    </row>
    <row r="546" spans="1:41" s="5" customFormat="1" ht="25.5">
      <c r="A546" s="113"/>
      <c r="B546" s="70" t="s">
        <v>336</v>
      </c>
      <c r="C546" s="71"/>
      <c r="D546" s="71"/>
      <c r="E546" s="71"/>
      <c r="F546" s="71">
        <v>2036.63</v>
      </c>
      <c r="G546" s="71">
        <v>2036.63</v>
      </c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>
        <v>1066.6500000000001</v>
      </c>
      <c r="S546" s="71">
        <v>1066.6500000000001</v>
      </c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>
        <v>819.84</v>
      </c>
      <c r="AH546" s="71">
        <v>819.84</v>
      </c>
      <c r="AI546" s="71"/>
      <c r="AJ546" s="71"/>
      <c r="AK546" s="71"/>
      <c r="AL546" s="71"/>
      <c r="AM546" s="124">
        <v>3923.12</v>
      </c>
      <c r="AN546" s="58"/>
      <c r="AO546" s="58"/>
    </row>
    <row r="547" spans="1:41" s="5" customFormat="1" hidden="1">
      <c r="A547" s="77"/>
      <c r="B547" s="78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125"/>
      <c r="AN547" s="56"/>
      <c r="AO547" s="56"/>
    </row>
    <row r="548" spans="1:41" s="5" customFormat="1">
      <c r="A548" s="113"/>
      <c r="B548" s="70" t="s">
        <v>314</v>
      </c>
      <c r="C548" s="71"/>
      <c r="D548" s="71"/>
      <c r="E548" s="71"/>
      <c r="F548" s="71"/>
      <c r="G548" s="71"/>
      <c r="H548" s="71"/>
      <c r="I548" s="71">
        <v>4731.4399999999996</v>
      </c>
      <c r="J548" s="71">
        <v>4731.4399999999996</v>
      </c>
      <c r="K548" s="71"/>
      <c r="L548" s="71"/>
      <c r="M548" s="71"/>
      <c r="N548" s="71"/>
      <c r="O548" s="71"/>
      <c r="P548" s="71"/>
      <c r="Q548" s="71"/>
      <c r="R548" s="71">
        <v>6274.29</v>
      </c>
      <c r="S548" s="71">
        <v>6274.29</v>
      </c>
      <c r="T548" s="71"/>
      <c r="U548" s="71"/>
      <c r="V548" s="71"/>
      <c r="W548" s="71"/>
      <c r="X548" s="71"/>
      <c r="Y548" s="71"/>
      <c r="Z548" s="71"/>
      <c r="AA548" s="71">
        <v>3600</v>
      </c>
      <c r="AB548" s="71">
        <v>3600</v>
      </c>
      <c r="AC548" s="71"/>
      <c r="AD548" s="71"/>
      <c r="AE548" s="71"/>
      <c r="AF548" s="71"/>
      <c r="AG548" s="71">
        <v>1036.3599999999999</v>
      </c>
      <c r="AH548" s="71">
        <v>1036.3599999999999</v>
      </c>
      <c r="AI548" s="71"/>
      <c r="AJ548" s="71">
        <v>13220.45</v>
      </c>
      <c r="AK548" s="71">
        <v>13220.45</v>
      </c>
      <c r="AL548" s="71"/>
      <c r="AM548" s="124">
        <v>28862.54</v>
      </c>
      <c r="AN548" s="58"/>
      <c r="AO548" s="58"/>
    </row>
    <row r="549" spans="1:41" s="5" customFormat="1" hidden="1">
      <c r="A549" s="77"/>
      <c r="B549" s="78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125"/>
      <c r="AN549" s="56"/>
      <c r="AO549" s="56"/>
    </row>
    <row r="550" spans="1:41" s="5" customFormat="1" ht="13.5" thickBot="1">
      <c r="A550" s="113"/>
      <c r="B550" s="70" t="s">
        <v>315</v>
      </c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>
        <v>5720</v>
      </c>
      <c r="AB550" s="71">
        <v>5720</v>
      </c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124">
        <v>5720</v>
      </c>
      <c r="AN550" s="58"/>
      <c r="AO550" s="58"/>
    </row>
    <row r="551" spans="1:41" s="5" customFormat="1" ht="13.5" hidden="1" thickBot="1">
      <c r="A551" s="77"/>
      <c r="B551" s="78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125"/>
      <c r="AN551" s="56"/>
      <c r="AO551" s="56"/>
    </row>
    <row r="552" spans="1:41" ht="12.75" customHeight="1">
      <c r="A552" s="8" t="s">
        <v>316</v>
      </c>
      <c r="B552" s="9"/>
      <c r="C552" s="82">
        <f>SUM(Лист1!C532:C551)</f>
        <v>4697.1500000000005</v>
      </c>
      <c r="D552" s="82"/>
      <c r="E552" s="83"/>
      <c r="F552" s="82">
        <f>SUM(Лист1!F532:F551)</f>
        <v>6146.63</v>
      </c>
      <c r="G552" s="82"/>
      <c r="H552" s="83"/>
      <c r="I552" s="82">
        <f>SUM(Лист1!I532:I551)</f>
        <v>9428.59</v>
      </c>
      <c r="J552" s="82"/>
      <c r="K552" s="83"/>
      <c r="L552" s="82">
        <f>SUM(Лист1!L532:L551)</f>
        <v>5480</v>
      </c>
      <c r="M552" s="82"/>
      <c r="N552" s="83"/>
      <c r="O552" s="82">
        <f>SUM(Лист1!O532:O551)</f>
        <v>5028.55</v>
      </c>
      <c r="P552" s="82"/>
      <c r="Q552" s="83"/>
      <c r="R552" s="82">
        <f>SUM(Лист1!R532:R551)</f>
        <v>12012</v>
      </c>
      <c r="S552" s="82"/>
      <c r="T552" s="83"/>
      <c r="U552" s="82">
        <f>SUM(Лист1!U532:U551)</f>
        <v>5720</v>
      </c>
      <c r="V552" s="82"/>
      <c r="W552" s="83"/>
      <c r="X552" s="82">
        <f>SUM(Лист1!X532:X551)</f>
        <v>13325.8</v>
      </c>
      <c r="Y552" s="82"/>
      <c r="Z552" s="83"/>
      <c r="AA552" s="82">
        <f>SUM(Лист1!AA532:AA551)</f>
        <v>15040</v>
      </c>
      <c r="AB552" s="82"/>
      <c r="AC552" s="83"/>
      <c r="AD552" s="82">
        <f>SUM(Лист1!AD532:AD551)</f>
        <v>5720</v>
      </c>
      <c r="AE552" s="82"/>
      <c r="AF552" s="83"/>
      <c r="AG552" s="82">
        <f>SUM(Лист1!AG532:AG551)</f>
        <v>7481.62</v>
      </c>
      <c r="AH552" s="82"/>
      <c r="AI552" s="83"/>
      <c r="AJ552" s="82">
        <f>SUM(Лист1!AJ532:AJ551)</f>
        <v>20000.7</v>
      </c>
      <c r="AK552" s="82"/>
      <c r="AL552" s="83"/>
      <c r="AM552" s="126">
        <v>110081.04</v>
      </c>
      <c r="AN552" s="58"/>
      <c r="AO552" s="58"/>
    </row>
    <row r="553" spans="1:41" ht="13.5" customHeight="1" thickBot="1">
      <c r="A553" s="86"/>
      <c r="B553" s="10"/>
      <c r="C553" s="87" t="str">
        <f xml:space="preserve"> IF(ISBLANK($A$1),"", CONCATENATE(TEXT(C552/$B$1,"0,00"), " ", $A$1))</f>
        <v/>
      </c>
      <c r="D553" s="87"/>
      <c r="E553" s="88"/>
      <c r="F553" s="87" t="str">
        <f xml:space="preserve"> IF(ISBLANK($A$1),"", CONCATENATE(TEXT(F552/$B$1,"0,00"), " ", $A$1))</f>
        <v/>
      </c>
      <c r="G553" s="87"/>
      <c r="H553" s="88"/>
      <c r="I553" s="87" t="str">
        <f xml:space="preserve"> IF(ISBLANK($A$1),"", CONCATENATE(TEXT(I552/$B$1,"0,00"), " ", $A$1))</f>
        <v/>
      </c>
      <c r="J553" s="87"/>
      <c r="K553" s="88"/>
      <c r="L553" s="87" t="str">
        <f xml:space="preserve"> IF(ISBLANK($A$1),"", CONCATENATE(TEXT(L552/$B$1,"0,00"), " ", $A$1))</f>
        <v/>
      </c>
      <c r="M553" s="87"/>
      <c r="N553" s="88"/>
      <c r="O553" s="87" t="str">
        <f xml:space="preserve"> IF(ISBLANK($A$1),"", CONCATENATE(TEXT(O552/$B$1,"0,00"), " ", $A$1))</f>
        <v/>
      </c>
      <c r="P553" s="87"/>
      <c r="Q553" s="88"/>
      <c r="R553" s="87" t="str">
        <f xml:space="preserve"> IF(ISBLANK($A$1),"", CONCATENATE(TEXT(R552/$B$1,"0,00"), " ", $A$1))</f>
        <v/>
      </c>
      <c r="S553" s="87"/>
      <c r="T553" s="88"/>
      <c r="U553" s="87" t="str">
        <f xml:space="preserve"> IF(ISBLANK($A$1),"", CONCATENATE(TEXT(U552/$B$1,"0,00"), " ", $A$1))</f>
        <v/>
      </c>
      <c r="V553" s="87"/>
      <c r="W553" s="88"/>
      <c r="X553" s="87" t="str">
        <f xml:space="preserve"> IF(ISBLANK($A$1),"", CONCATENATE(TEXT(X552/$B$1,"0,00"), " ", $A$1))</f>
        <v/>
      </c>
      <c r="Y553" s="87"/>
      <c r="Z553" s="88"/>
      <c r="AA553" s="87" t="str">
        <f xml:space="preserve"> IF(ISBLANK($A$1),"", CONCATENATE(TEXT(AA552/$B$1,"0,00"), " ", $A$1))</f>
        <v/>
      </c>
      <c r="AB553" s="87"/>
      <c r="AC553" s="88"/>
      <c r="AD553" s="87" t="str">
        <f xml:space="preserve"> IF(ISBLANK($A$1),"", CONCATENATE(TEXT(AD552/$B$1,"0,00"), " ", $A$1))</f>
        <v/>
      </c>
      <c r="AE553" s="87"/>
      <c r="AF553" s="88"/>
      <c r="AG553" s="87" t="str">
        <f xml:space="preserve"> IF(ISBLANK($A$1),"", CONCATENATE(TEXT(AG552/$B$1,"0,00"), " ", $A$1))</f>
        <v/>
      </c>
      <c r="AH553" s="87"/>
      <c r="AI553" s="88"/>
      <c r="AJ553" s="87" t="str">
        <f xml:space="preserve"> IF(ISBLANK($A$1),"", CONCATENATE(TEXT(AJ552/$B$1,"0,00"), " ", $A$1))</f>
        <v/>
      </c>
      <c r="AK553" s="87"/>
      <c r="AL553" s="88"/>
      <c r="AM553" s="88" t="str">
        <f xml:space="preserve"> IF(ISBLANK($A$1),"", CONCATENATE(TEXT(AM552/$B$1,"0,00"), " ", $A$1))</f>
        <v/>
      </c>
      <c r="AN553" s="56"/>
      <c r="AO553" s="56"/>
    </row>
    <row r="554" spans="1:41" ht="12.75" customHeight="1">
      <c r="A554" s="4"/>
      <c r="B554" s="19"/>
      <c r="C554" s="19"/>
      <c r="D554" s="5"/>
      <c r="E554" s="5"/>
      <c r="F554" s="20"/>
      <c r="G554" s="27"/>
      <c r="H554" s="27"/>
      <c r="I554" s="4"/>
      <c r="J554" s="5"/>
      <c r="K554" s="5"/>
      <c r="L554" s="4"/>
      <c r="M554" s="5"/>
      <c r="N554" s="5"/>
      <c r="O554" s="5"/>
      <c r="P554" s="5"/>
      <c r="Q554" s="5"/>
      <c r="R554" s="5"/>
    </row>
    <row r="555" spans="1:41" ht="8.25" customHeight="1">
      <c r="A555" s="22"/>
      <c r="B555" s="23"/>
      <c r="C555" s="6"/>
      <c r="D555" s="7"/>
      <c r="E555" s="7"/>
      <c r="F555" s="6"/>
      <c r="G555" s="6"/>
      <c r="H555" s="6"/>
      <c r="I555" s="6"/>
      <c r="J555" s="7"/>
      <c r="K555" s="7"/>
      <c r="L555" s="6"/>
      <c r="M555" s="7"/>
      <c r="N555" s="7"/>
      <c r="O555" s="24"/>
      <c r="P555" s="7"/>
      <c r="Q555" s="7"/>
      <c r="R555" s="7"/>
    </row>
    <row r="556" spans="1:41" ht="12.75" customHeight="1">
      <c r="A556" s="51" t="s">
        <v>362</v>
      </c>
      <c r="B556" s="68"/>
      <c r="C556" s="68"/>
      <c r="D556" s="68"/>
      <c r="E556" s="68"/>
      <c r="F556" s="68"/>
      <c r="G556" s="59"/>
      <c r="H556" s="59"/>
      <c r="I556" s="68"/>
      <c r="J556" s="68"/>
      <c r="K556" s="68"/>
      <c r="L556" s="68"/>
      <c r="M556" s="68"/>
      <c r="N556" s="68"/>
      <c r="O556" s="68"/>
      <c r="P556" s="25"/>
      <c r="Q556" s="25"/>
      <c r="R556" s="25"/>
    </row>
    <row r="557" spans="1:41" ht="12.75" customHeight="1">
      <c r="A557" s="6" t="s">
        <v>292</v>
      </c>
      <c r="B557" s="26"/>
      <c r="C557" s="4"/>
      <c r="D557" s="7"/>
      <c r="E557" s="7"/>
      <c r="F557" s="27"/>
      <c r="G557" s="27"/>
      <c r="H557" s="27"/>
      <c r="I557" s="4"/>
      <c r="J557" s="7"/>
      <c r="K557" s="7"/>
      <c r="L557" s="6"/>
      <c r="M557" s="7"/>
      <c r="N557" s="7"/>
      <c r="O557" s="28"/>
      <c r="P557" s="7"/>
      <c r="Q557" s="7"/>
      <c r="R557" s="7"/>
    </row>
    <row r="558" spans="1:41" ht="12.75" customHeight="1" thickBot="1">
      <c r="A558" s="26" t="s">
        <v>333</v>
      </c>
      <c r="B558" s="4"/>
      <c r="C558" s="4"/>
      <c r="D558" s="7"/>
      <c r="E558" s="7"/>
      <c r="F558" s="27"/>
      <c r="G558" s="27"/>
      <c r="H558" s="27"/>
      <c r="I558" s="6"/>
      <c r="J558" s="7"/>
      <c r="K558" s="7"/>
      <c r="L558" s="6"/>
      <c r="M558" s="7"/>
      <c r="N558" s="7"/>
      <c r="O558" s="29"/>
      <c r="P558" s="7"/>
      <c r="Q558" s="7"/>
      <c r="R558" s="7"/>
    </row>
    <row r="559" spans="1:41" ht="27" customHeight="1" thickBot="1">
      <c r="A559" s="43" t="s">
        <v>56</v>
      </c>
      <c r="B559" s="44" t="s">
        <v>253</v>
      </c>
      <c r="C559" s="44" t="s">
        <v>295</v>
      </c>
      <c r="D559" s="44"/>
      <c r="E559" s="44"/>
      <c r="F559" s="44" t="s">
        <v>296</v>
      </c>
      <c r="G559" s="44"/>
      <c r="H559" s="44"/>
      <c r="I559" s="44" t="s">
        <v>294</v>
      </c>
      <c r="J559" s="44"/>
      <c r="K559" s="44"/>
      <c r="L559" s="44" t="s">
        <v>297</v>
      </c>
      <c r="M559" s="44"/>
      <c r="N559" s="44"/>
      <c r="O559" s="44" t="s">
        <v>298</v>
      </c>
      <c r="P559" s="44"/>
      <c r="Q559" s="44"/>
      <c r="R559" s="44" t="s">
        <v>299</v>
      </c>
      <c r="S559" s="44"/>
      <c r="T559" s="44"/>
      <c r="U559" s="44" t="s">
        <v>300</v>
      </c>
      <c r="V559" s="44"/>
      <c r="W559" s="44"/>
      <c r="X559" s="44" t="s">
        <v>301</v>
      </c>
      <c r="Y559" s="44"/>
      <c r="Z559" s="44"/>
      <c r="AA559" s="44" t="s">
        <v>302</v>
      </c>
      <c r="AB559" s="44"/>
      <c r="AC559" s="44"/>
      <c r="AD559" s="44" t="s">
        <v>303</v>
      </c>
      <c r="AE559" s="44"/>
      <c r="AF559" s="44"/>
      <c r="AG559" s="44" t="s">
        <v>304</v>
      </c>
      <c r="AH559" s="44"/>
      <c r="AI559" s="44"/>
      <c r="AJ559" s="44" t="s">
        <v>305</v>
      </c>
      <c r="AK559" s="44"/>
      <c r="AL559" s="44"/>
      <c r="AM559" s="122" t="s">
        <v>254</v>
      </c>
      <c r="AN559" s="60"/>
      <c r="AO559" s="60"/>
    </row>
    <row r="560" spans="1:41" ht="15.75" customHeight="1" thickBot="1">
      <c r="A560" s="49" t="s">
        <v>306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123"/>
      <c r="AN560" s="112"/>
      <c r="AO560" s="112"/>
    </row>
    <row r="561" spans="1:41" s="5" customFormat="1">
      <c r="A561" s="113"/>
      <c r="B561" s="70" t="s">
        <v>307</v>
      </c>
      <c r="C561" s="71">
        <v>404.76</v>
      </c>
      <c r="D561" s="71">
        <v>404.76</v>
      </c>
      <c r="E561" s="71"/>
      <c r="F561" s="71">
        <v>500</v>
      </c>
      <c r="G561" s="71">
        <v>500</v>
      </c>
      <c r="H561" s="71"/>
      <c r="I561" s="71">
        <v>190.48</v>
      </c>
      <c r="J561" s="71">
        <v>190.48</v>
      </c>
      <c r="K561" s="71"/>
      <c r="L561" s="71">
        <v>500</v>
      </c>
      <c r="M561" s="71">
        <v>500</v>
      </c>
      <c r="N561" s="71"/>
      <c r="O561" s="71">
        <v>500</v>
      </c>
      <c r="P561" s="71">
        <v>500</v>
      </c>
      <c r="Q561" s="71"/>
      <c r="R561" s="71">
        <v>500</v>
      </c>
      <c r="S561" s="71">
        <v>500</v>
      </c>
      <c r="T561" s="71"/>
      <c r="U561" s="71">
        <v>500</v>
      </c>
      <c r="V561" s="71">
        <v>500</v>
      </c>
      <c r="W561" s="71"/>
      <c r="X561" s="71">
        <v>113.64</v>
      </c>
      <c r="Y561" s="71">
        <v>113.64</v>
      </c>
      <c r="Z561" s="71"/>
      <c r="AA561" s="71">
        <v>125</v>
      </c>
      <c r="AB561" s="71">
        <v>125</v>
      </c>
      <c r="AC561" s="71"/>
      <c r="AD561" s="71">
        <v>500</v>
      </c>
      <c r="AE561" s="71">
        <v>500</v>
      </c>
      <c r="AF561" s="71"/>
      <c r="AG561" s="71">
        <v>463.64</v>
      </c>
      <c r="AH561" s="71">
        <v>463.64</v>
      </c>
      <c r="AI561" s="71"/>
      <c r="AJ561" s="71">
        <v>600</v>
      </c>
      <c r="AK561" s="71">
        <v>600</v>
      </c>
      <c r="AL561" s="71"/>
      <c r="AM561" s="124">
        <v>4897.5200000000004</v>
      </c>
      <c r="AN561" s="58"/>
      <c r="AO561" s="58"/>
    </row>
    <row r="562" spans="1:41" s="5" customFormat="1" hidden="1">
      <c r="A562" s="77"/>
      <c r="B562" s="78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125"/>
      <c r="AN562" s="56"/>
      <c r="AO562" s="56"/>
    </row>
    <row r="563" spans="1:41" s="5" customFormat="1" ht="25.5">
      <c r="A563" s="113"/>
      <c r="B563" s="70" t="s">
        <v>308</v>
      </c>
      <c r="C563" s="71">
        <v>4857.1400000000003</v>
      </c>
      <c r="D563" s="71">
        <v>4857.1400000000003</v>
      </c>
      <c r="E563" s="71"/>
      <c r="F563" s="71">
        <v>6000</v>
      </c>
      <c r="G563" s="71">
        <v>6000</v>
      </c>
      <c r="H563" s="71"/>
      <c r="I563" s="71">
        <v>2285.71</v>
      </c>
      <c r="J563" s="71">
        <v>2285.71</v>
      </c>
      <c r="K563" s="71"/>
      <c r="L563" s="71">
        <v>6000</v>
      </c>
      <c r="M563" s="71">
        <v>6000</v>
      </c>
      <c r="N563" s="71"/>
      <c r="O563" s="71">
        <v>6000</v>
      </c>
      <c r="P563" s="71">
        <v>6000</v>
      </c>
      <c r="Q563" s="71"/>
      <c r="R563" s="71">
        <v>6000</v>
      </c>
      <c r="S563" s="71">
        <v>6000</v>
      </c>
      <c r="T563" s="71"/>
      <c r="U563" s="71">
        <v>6000</v>
      </c>
      <c r="V563" s="71">
        <v>6000</v>
      </c>
      <c r="W563" s="71"/>
      <c r="X563" s="71">
        <v>1363.64</v>
      </c>
      <c r="Y563" s="71">
        <v>1363.64</v>
      </c>
      <c r="Z563" s="71"/>
      <c r="AA563" s="71">
        <v>1500</v>
      </c>
      <c r="AB563" s="71">
        <v>1500</v>
      </c>
      <c r="AC563" s="71"/>
      <c r="AD563" s="71">
        <v>6000</v>
      </c>
      <c r="AE563" s="71">
        <v>6000</v>
      </c>
      <c r="AF563" s="71"/>
      <c r="AG563" s="71">
        <v>4636.3599999999997</v>
      </c>
      <c r="AH563" s="71">
        <v>4636.3599999999997</v>
      </c>
      <c r="AI563" s="71"/>
      <c r="AJ563" s="71">
        <v>6000</v>
      </c>
      <c r="AK563" s="71">
        <v>6000</v>
      </c>
      <c r="AL563" s="71"/>
      <c r="AM563" s="124">
        <v>56642.85</v>
      </c>
      <c r="AN563" s="58"/>
      <c r="AO563" s="58"/>
    </row>
    <row r="564" spans="1:41" s="5" customFormat="1" hidden="1">
      <c r="A564" s="77"/>
      <c r="B564" s="78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125"/>
      <c r="AN564" s="56"/>
      <c r="AO564" s="56"/>
    </row>
    <row r="565" spans="1:41" s="5" customFormat="1" ht="25.5">
      <c r="A565" s="113"/>
      <c r="B565" s="70" t="s">
        <v>309</v>
      </c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>
        <v>11690.07</v>
      </c>
      <c r="V565" s="71">
        <v>11690.07</v>
      </c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124">
        <v>11690.07</v>
      </c>
      <c r="AN565" s="58"/>
      <c r="AO565" s="58"/>
    </row>
    <row r="566" spans="1:41" s="5" customFormat="1" hidden="1">
      <c r="A566" s="77"/>
      <c r="B566" s="78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125"/>
      <c r="AN566" s="56"/>
      <c r="AO566" s="56"/>
    </row>
    <row r="567" spans="1:41" s="5" customFormat="1" ht="25.5">
      <c r="A567" s="113"/>
      <c r="B567" s="70" t="s">
        <v>310</v>
      </c>
      <c r="C567" s="71">
        <v>2147.4</v>
      </c>
      <c r="D567" s="71">
        <v>2147.4</v>
      </c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>
        <v>11340.84</v>
      </c>
      <c r="V567" s="71">
        <v>11340.84</v>
      </c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>
        <v>2481.65</v>
      </c>
      <c r="AH567" s="71">
        <v>2481.65</v>
      </c>
      <c r="AI567" s="71"/>
      <c r="AJ567" s="71"/>
      <c r="AK567" s="71"/>
      <c r="AL567" s="71"/>
      <c r="AM567" s="124">
        <v>15969.89</v>
      </c>
      <c r="AN567" s="58"/>
      <c r="AO567" s="58"/>
    </row>
    <row r="568" spans="1:41" s="5" customFormat="1" hidden="1">
      <c r="A568" s="77"/>
      <c r="B568" s="78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125"/>
      <c r="AN568" s="56"/>
      <c r="AO568" s="56"/>
    </row>
    <row r="569" spans="1:41" s="5" customFormat="1" ht="25.5">
      <c r="A569" s="113"/>
      <c r="B569" s="70" t="s">
        <v>337</v>
      </c>
      <c r="C569" s="71"/>
      <c r="D569" s="71"/>
      <c r="E569" s="71"/>
      <c r="F569" s="71">
        <v>10827.6</v>
      </c>
      <c r="G569" s="71">
        <v>10827.6</v>
      </c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>
        <v>10465</v>
      </c>
      <c r="AB569" s="71">
        <v>10465</v>
      </c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124">
        <v>21292.6</v>
      </c>
      <c r="AN569" s="58"/>
      <c r="AO569" s="58"/>
    </row>
    <row r="570" spans="1:41" s="5" customFormat="1" hidden="1">
      <c r="A570" s="77"/>
      <c r="B570" s="78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125"/>
      <c r="AN570" s="56"/>
      <c r="AO570" s="56"/>
    </row>
    <row r="571" spans="1:41" s="5" customFormat="1" ht="25.5">
      <c r="A571" s="113"/>
      <c r="B571" s="70" t="s">
        <v>311</v>
      </c>
      <c r="C571" s="71">
        <v>402.86</v>
      </c>
      <c r="D571" s="71">
        <v>402.86</v>
      </c>
      <c r="E571" s="71"/>
      <c r="F571" s="71">
        <v>540</v>
      </c>
      <c r="G571" s="71">
        <v>540</v>
      </c>
      <c r="H571" s="71"/>
      <c r="I571" s="71">
        <v>205.71</v>
      </c>
      <c r="J571" s="71">
        <v>205.71</v>
      </c>
      <c r="K571" s="71"/>
      <c r="L571" s="71">
        <v>540</v>
      </c>
      <c r="M571" s="71">
        <v>540</v>
      </c>
      <c r="N571" s="71"/>
      <c r="O571" s="71">
        <v>540</v>
      </c>
      <c r="P571" s="71">
        <v>540</v>
      </c>
      <c r="Q571" s="71"/>
      <c r="R571" s="71">
        <v>540</v>
      </c>
      <c r="S571" s="71">
        <v>540</v>
      </c>
      <c r="T571" s="71"/>
      <c r="U571" s="71">
        <v>540</v>
      </c>
      <c r="V571" s="71">
        <v>540</v>
      </c>
      <c r="W571" s="71"/>
      <c r="X571" s="71">
        <v>122.73</v>
      </c>
      <c r="Y571" s="71">
        <v>122.73</v>
      </c>
      <c r="Z571" s="71"/>
      <c r="AA571" s="71">
        <v>135</v>
      </c>
      <c r="AB571" s="71">
        <v>135</v>
      </c>
      <c r="AC571" s="71"/>
      <c r="AD571" s="71">
        <v>540</v>
      </c>
      <c r="AE571" s="71">
        <v>540</v>
      </c>
      <c r="AF571" s="71"/>
      <c r="AG571" s="71">
        <v>417.27</v>
      </c>
      <c r="AH571" s="71">
        <v>417.27</v>
      </c>
      <c r="AI571" s="71"/>
      <c r="AJ571" s="71">
        <v>540</v>
      </c>
      <c r="AK571" s="71">
        <v>540</v>
      </c>
      <c r="AL571" s="71"/>
      <c r="AM571" s="124">
        <v>5063.57</v>
      </c>
      <c r="AN571" s="58"/>
      <c r="AO571" s="58"/>
    </row>
    <row r="572" spans="1:41" s="5" customFormat="1" hidden="1">
      <c r="A572" s="77"/>
      <c r="B572" s="78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125"/>
      <c r="AN572" s="56"/>
      <c r="AO572" s="56"/>
    </row>
    <row r="573" spans="1:41" s="5" customFormat="1">
      <c r="A573" s="113"/>
      <c r="B573" s="70" t="s">
        <v>312</v>
      </c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>
        <v>56.9</v>
      </c>
      <c r="AH573" s="71">
        <v>56.9</v>
      </c>
      <c r="AI573" s="71"/>
      <c r="AJ573" s="71">
        <v>76.84</v>
      </c>
      <c r="AK573" s="71">
        <v>76.84</v>
      </c>
      <c r="AL573" s="71"/>
      <c r="AM573" s="124">
        <v>133.74</v>
      </c>
      <c r="AN573" s="58"/>
      <c r="AO573" s="58"/>
    </row>
    <row r="574" spans="1:41" s="5" customFormat="1" hidden="1">
      <c r="A574" s="77"/>
      <c r="B574" s="78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125"/>
      <c r="AN574" s="56"/>
      <c r="AO574" s="56"/>
    </row>
    <row r="575" spans="1:41" s="5" customFormat="1" ht="25.5">
      <c r="A575" s="113"/>
      <c r="B575" s="70" t="s">
        <v>313</v>
      </c>
      <c r="C575" s="71">
        <v>728.57</v>
      </c>
      <c r="D575" s="71">
        <v>728.57</v>
      </c>
      <c r="E575" s="71"/>
      <c r="F575" s="71">
        <v>1800</v>
      </c>
      <c r="G575" s="71">
        <v>1800</v>
      </c>
      <c r="H575" s="71"/>
      <c r="I575" s="71">
        <v>685.71</v>
      </c>
      <c r="J575" s="71">
        <v>685.71</v>
      </c>
      <c r="K575" s="71"/>
      <c r="L575" s="71">
        <v>1800</v>
      </c>
      <c r="M575" s="71">
        <v>1800</v>
      </c>
      <c r="N575" s="71"/>
      <c r="O575" s="71">
        <v>1800</v>
      </c>
      <c r="P575" s="71">
        <v>1800</v>
      </c>
      <c r="Q575" s="71"/>
      <c r="R575" s="71">
        <v>1800</v>
      </c>
      <c r="S575" s="71">
        <v>1800</v>
      </c>
      <c r="T575" s="71"/>
      <c r="U575" s="71">
        <v>2100</v>
      </c>
      <c r="V575" s="71">
        <v>2100</v>
      </c>
      <c r="W575" s="71"/>
      <c r="X575" s="71">
        <v>477.27</v>
      </c>
      <c r="Y575" s="71">
        <v>477.27</v>
      </c>
      <c r="Z575" s="71"/>
      <c r="AA575" s="71">
        <v>525</v>
      </c>
      <c r="AB575" s="71">
        <v>525</v>
      </c>
      <c r="AC575" s="71"/>
      <c r="AD575" s="71">
        <v>2100</v>
      </c>
      <c r="AE575" s="71">
        <v>2100</v>
      </c>
      <c r="AF575" s="71"/>
      <c r="AG575" s="71">
        <v>2318.1799999999998</v>
      </c>
      <c r="AH575" s="71">
        <v>2318.1799999999998</v>
      </c>
      <c r="AI575" s="71"/>
      <c r="AJ575" s="71">
        <v>3000</v>
      </c>
      <c r="AK575" s="71">
        <v>3000</v>
      </c>
      <c r="AL575" s="71"/>
      <c r="AM575" s="124">
        <v>19134.73</v>
      </c>
      <c r="AN575" s="58"/>
      <c r="AO575" s="58"/>
    </row>
    <row r="576" spans="1:41" s="5" customFormat="1" hidden="1">
      <c r="A576" s="77"/>
      <c r="B576" s="78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125"/>
      <c r="AN576" s="56"/>
      <c r="AO576" s="56"/>
    </row>
    <row r="577" spans="1:41" s="5" customFormat="1">
      <c r="A577" s="113"/>
      <c r="B577" s="70" t="s">
        <v>314</v>
      </c>
      <c r="C577" s="71"/>
      <c r="D577" s="71"/>
      <c r="E577" s="71"/>
      <c r="F577" s="71"/>
      <c r="G577" s="71"/>
      <c r="H577" s="71"/>
      <c r="I577" s="71">
        <v>14457.13</v>
      </c>
      <c r="J577" s="71">
        <v>14457.13</v>
      </c>
      <c r="K577" s="71"/>
      <c r="L577" s="71"/>
      <c r="M577" s="71"/>
      <c r="N577" s="71"/>
      <c r="O577" s="71"/>
      <c r="P577" s="71"/>
      <c r="Q577" s="71"/>
      <c r="R577" s="71">
        <v>16200</v>
      </c>
      <c r="S577" s="71">
        <v>16200</v>
      </c>
      <c r="T577" s="71"/>
      <c r="U577" s="71"/>
      <c r="V577" s="71"/>
      <c r="W577" s="71"/>
      <c r="X577" s="71"/>
      <c r="Y577" s="71"/>
      <c r="Z577" s="71"/>
      <c r="AA577" s="71">
        <v>8863.64</v>
      </c>
      <c r="AB577" s="71">
        <v>8863.64</v>
      </c>
      <c r="AC577" s="71"/>
      <c r="AD577" s="71"/>
      <c r="AE577" s="71"/>
      <c r="AF577" s="71"/>
      <c r="AG577" s="71">
        <v>2318.1799999999998</v>
      </c>
      <c r="AH577" s="71">
        <v>2318.1799999999998</v>
      </c>
      <c r="AI577" s="71"/>
      <c r="AJ577" s="71">
        <v>23725.9</v>
      </c>
      <c r="AK577" s="71">
        <v>23725.9</v>
      </c>
      <c r="AL577" s="71"/>
      <c r="AM577" s="124">
        <v>65564.850000000006</v>
      </c>
      <c r="AN577" s="58"/>
      <c r="AO577" s="58"/>
    </row>
    <row r="578" spans="1:41" s="5" customFormat="1" hidden="1">
      <c r="A578" s="77"/>
      <c r="B578" s="78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125"/>
      <c r="AN578" s="56"/>
      <c r="AO578" s="56"/>
    </row>
    <row r="579" spans="1:41" s="5" customFormat="1" ht="13.5" thickBot="1">
      <c r="A579" s="113"/>
      <c r="B579" s="70" t="s">
        <v>315</v>
      </c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>
        <v>9963.24</v>
      </c>
      <c r="AH579" s="71">
        <v>9963.24</v>
      </c>
      <c r="AI579" s="71"/>
      <c r="AJ579" s="71"/>
      <c r="AK579" s="71"/>
      <c r="AL579" s="71"/>
      <c r="AM579" s="124">
        <v>9963.24</v>
      </c>
      <c r="AN579" s="58"/>
      <c r="AO579" s="58"/>
    </row>
    <row r="580" spans="1:41" s="5" customFormat="1" ht="13.5" hidden="1" thickBot="1">
      <c r="A580" s="77"/>
      <c r="B580" s="78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125"/>
      <c r="AN580" s="56"/>
      <c r="AO580" s="56"/>
    </row>
    <row r="581" spans="1:41" ht="12.75" customHeight="1">
      <c r="A581" s="8" t="s">
        <v>316</v>
      </c>
      <c r="B581" s="9"/>
      <c r="C581" s="82">
        <f>SUM(Лист1!C561:C580)</f>
        <v>8540.7300000000014</v>
      </c>
      <c r="D581" s="82"/>
      <c r="E581" s="83"/>
      <c r="F581" s="82">
        <f>SUM(Лист1!F561:F580)</f>
        <v>19667.599999999999</v>
      </c>
      <c r="G581" s="82"/>
      <c r="H581" s="83"/>
      <c r="I581" s="82">
        <f>SUM(Лист1!I561:I580)</f>
        <v>17824.739999999998</v>
      </c>
      <c r="J581" s="82"/>
      <c r="K581" s="83"/>
      <c r="L581" s="82">
        <f>SUM(Лист1!L561:L580)</f>
        <v>8840</v>
      </c>
      <c r="M581" s="82"/>
      <c r="N581" s="83"/>
      <c r="O581" s="82">
        <f>SUM(Лист1!O561:O580)</f>
        <v>8840</v>
      </c>
      <c r="P581" s="82"/>
      <c r="Q581" s="83"/>
      <c r="R581" s="82">
        <f>SUM(Лист1!R561:R580)</f>
        <v>25040</v>
      </c>
      <c r="S581" s="82"/>
      <c r="T581" s="83"/>
      <c r="U581" s="82">
        <f>SUM(Лист1!U561:U580)</f>
        <v>32170.91</v>
      </c>
      <c r="V581" s="82"/>
      <c r="W581" s="83"/>
      <c r="X581" s="82">
        <f>SUM(Лист1!X561:X580)</f>
        <v>2077.2800000000002</v>
      </c>
      <c r="Y581" s="82"/>
      <c r="Z581" s="83"/>
      <c r="AA581" s="82">
        <f>SUM(Лист1!AA561:AA580)</f>
        <v>21613.64</v>
      </c>
      <c r="AB581" s="82"/>
      <c r="AC581" s="83"/>
      <c r="AD581" s="82">
        <f>SUM(Лист1!AD561:AD580)</f>
        <v>9140</v>
      </c>
      <c r="AE581" s="82"/>
      <c r="AF581" s="83"/>
      <c r="AG581" s="82">
        <f>SUM(Лист1!AG561:AG580)</f>
        <v>22655.42</v>
      </c>
      <c r="AH581" s="82"/>
      <c r="AI581" s="83"/>
      <c r="AJ581" s="82">
        <f>SUM(Лист1!AJ561:AJ580)</f>
        <v>33942.740000000005</v>
      </c>
      <c r="AK581" s="82"/>
      <c r="AL581" s="83"/>
      <c r="AM581" s="126">
        <v>210353.06</v>
      </c>
      <c r="AN581" s="58"/>
      <c r="AO581" s="58"/>
    </row>
    <row r="582" spans="1:41" ht="13.5" customHeight="1" thickBot="1">
      <c r="A582" s="86"/>
      <c r="B582" s="10"/>
      <c r="C582" s="87" t="str">
        <f xml:space="preserve"> IF(ISBLANK($A$1),"", CONCATENATE(TEXT(C581/$B$1,"0,00"), " ", $A$1))</f>
        <v/>
      </c>
      <c r="D582" s="87"/>
      <c r="E582" s="88"/>
      <c r="F582" s="87" t="str">
        <f xml:space="preserve"> IF(ISBLANK($A$1),"", CONCATENATE(TEXT(F581/$B$1,"0,00"), " ", $A$1))</f>
        <v/>
      </c>
      <c r="G582" s="87"/>
      <c r="H582" s="88"/>
      <c r="I582" s="87" t="str">
        <f xml:space="preserve"> IF(ISBLANK($A$1),"", CONCATENATE(TEXT(I581/$B$1,"0,00"), " ", $A$1))</f>
        <v/>
      </c>
      <c r="J582" s="87"/>
      <c r="K582" s="88"/>
      <c r="L582" s="87" t="str">
        <f xml:space="preserve"> IF(ISBLANK($A$1),"", CONCATENATE(TEXT(L581/$B$1,"0,00"), " ", $A$1))</f>
        <v/>
      </c>
      <c r="M582" s="87"/>
      <c r="N582" s="88"/>
      <c r="O582" s="87" t="str">
        <f xml:space="preserve"> IF(ISBLANK($A$1),"", CONCATENATE(TEXT(O581/$B$1,"0,00"), " ", $A$1))</f>
        <v/>
      </c>
      <c r="P582" s="87"/>
      <c r="Q582" s="88"/>
      <c r="R582" s="87" t="str">
        <f xml:space="preserve"> IF(ISBLANK($A$1),"", CONCATENATE(TEXT(R581/$B$1,"0,00"), " ", $A$1))</f>
        <v/>
      </c>
      <c r="S582" s="87"/>
      <c r="T582" s="88"/>
      <c r="U582" s="87" t="str">
        <f xml:space="preserve"> IF(ISBLANK($A$1),"", CONCATENATE(TEXT(U581/$B$1,"0,00"), " ", $A$1))</f>
        <v/>
      </c>
      <c r="V582" s="87"/>
      <c r="W582" s="88"/>
      <c r="X582" s="87" t="str">
        <f xml:space="preserve"> IF(ISBLANK($A$1),"", CONCATENATE(TEXT(X581/$B$1,"0,00"), " ", $A$1))</f>
        <v/>
      </c>
      <c r="Y582" s="87"/>
      <c r="Z582" s="88"/>
      <c r="AA582" s="87" t="str">
        <f xml:space="preserve"> IF(ISBLANK($A$1),"", CONCATENATE(TEXT(AA581/$B$1,"0,00"), " ", $A$1))</f>
        <v/>
      </c>
      <c r="AB582" s="87"/>
      <c r="AC582" s="88"/>
      <c r="AD582" s="87" t="str">
        <f xml:space="preserve"> IF(ISBLANK($A$1),"", CONCATENATE(TEXT(AD581/$B$1,"0,00"), " ", $A$1))</f>
        <v/>
      </c>
      <c r="AE582" s="87"/>
      <c r="AF582" s="88"/>
      <c r="AG582" s="87" t="str">
        <f xml:space="preserve"> IF(ISBLANK($A$1),"", CONCATENATE(TEXT(AG581/$B$1,"0,00"), " ", $A$1))</f>
        <v/>
      </c>
      <c r="AH582" s="87"/>
      <c r="AI582" s="88"/>
      <c r="AJ582" s="87" t="str">
        <f xml:space="preserve"> IF(ISBLANK($A$1),"", CONCATENATE(TEXT(AJ581/$B$1,"0,00"), " ", $A$1))</f>
        <v/>
      </c>
      <c r="AK582" s="87"/>
      <c r="AL582" s="88"/>
      <c r="AM582" s="88" t="str">
        <f xml:space="preserve"> IF(ISBLANK($A$1),"", CONCATENATE(TEXT(AM581/$B$1,"0,00"), " ", $A$1))</f>
        <v/>
      </c>
      <c r="AN582" s="56"/>
      <c r="AO582" s="56"/>
    </row>
    <row r="583" spans="1:41" ht="12.75" customHeight="1">
      <c r="A583" s="4"/>
      <c r="B583" s="19"/>
      <c r="C583" s="19"/>
      <c r="D583" s="5"/>
      <c r="E583" s="5"/>
      <c r="F583" s="20"/>
      <c r="G583" s="27"/>
      <c r="H583" s="27"/>
      <c r="I583" s="4"/>
      <c r="J583" s="5"/>
      <c r="K583" s="5"/>
      <c r="L583" s="4"/>
      <c r="M583" s="5"/>
      <c r="N583" s="5"/>
      <c r="O583" s="5"/>
      <c r="P583" s="5"/>
      <c r="Q583" s="5"/>
      <c r="R583" s="5"/>
    </row>
    <row r="584" spans="1:41" ht="8.25" customHeight="1">
      <c r="A584" s="22"/>
      <c r="B584" s="23"/>
      <c r="C584" s="6"/>
      <c r="D584" s="7"/>
      <c r="E584" s="7"/>
      <c r="F584" s="6"/>
      <c r="G584" s="6"/>
      <c r="H584" s="6"/>
      <c r="I584" s="6"/>
      <c r="J584" s="7"/>
      <c r="K584" s="7"/>
      <c r="L584" s="6"/>
      <c r="M584" s="7"/>
      <c r="N584" s="7"/>
      <c r="O584" s="24"/>
      <c r="P584" s="7"/>
      <c r="Q584" s="7"/>
      <c r="R584" s="7"/>
    </row>
    <row r="585" spans="1:41" ht="12.75" customHeight="1">
      <c r="A585" s="51" t="s">
        <v>363</v>
      </c>
      <c r="B585" s="68"/>
      <c r="C585" s="68"/>
      <c r="D585" s="68"/>
      <c r="E585" s="68"/>
      <c r="F585" s="68"/>
      <c r="G585" s="59"/>
      <c r="H585" s="59"/>
      <c r="I585" s="68"/>
      <c r="J585" s="68"/>
      <c r="K585" s="68"/>
      <c r="L585" s="68"/>
      <c r="M585" s="68"/>
      <c r="N585" s="68"/>
      <c r="O585" s="68"/>
      <c r="P585" s="25"/>
      <c r="Q585" s="25"/>
      <c r="R585" s="25"/>
    </row>
    <row r="586" spans="1:41" ht="12.75" customHeight="1">
      <c r="A586" s="6" t="s">
        <v>292</v>
      </c>
      <c r="B586" s="26"/>
      <c r="C586" s="4"/>
      <c r="D586" s="7"/>
      <c r="E586" s="7"/>
      <c r="F586" s="27"/>
      <c r="G586" s="27"/>
      <c r="H586" s="27"/>
      <c r="I586" s="4"/>
      <c r="J586" s="7"/>
      <c r="K586" s="7"/>
      <c r="L586" s="6"/>
      <c r="M586" s="7"/>
      <c r="N586" s="7"/>
      <c r="O586" s="28"/>
      <c r="P586" s="7"/>
      <c r="Q586" s="7"/>
      <c r="R586" s="7"/>
    </row>
    <row r="587" spans="1:41" ht="12.75" customHeight="1" thickBot="1">
      <c r="A587" s="26" t="s">
        <v>321</v>
      </c>
      <c r="B587" s="4"/>
      <c r="C587" s="4"/>
      <c r="D587" s="7"/>
      <c r="E587" s="7"/>
      <c r="F587" s="27"/>
      <c r="G587" s="27"/>
      <c r="H587" s="27"/>
      <c r="I587" s="6"/>
      <c r="J587" s="7"/>
      <c r="K587" s="7"/>
      <c r="L587" s="6"/>
      <c r="M587" s="7"/>
      <c r="N587" s="7"/>
      <c r="O587" s="29"/>
      <c r="P587" s="7"/>
      <c r="Q587" s="7"/>
      <c r="R587" s="7"/>
    </row>
    <row r="588" spans="1:41" ht="27" customHeight="1" thickBot="1">
      <c r="A588" s="43" t="s">
        <v>56</v>
      </c>
      <c r="B588" s="44" t="s">
        <v>253</v>
      </c>
      <c r="C588" s="44" t="s">
        <v>295</v>
      </c>
      <c r="D588" s="44"/>
      <c r="E588" s="44"/>
      <c r="F588" s="44" t="s">
        <v>296</v>
      </c>
      <c r="G588" s="44"/>
      <c r="H588" s="44"/>
      <c r="I588" s="44" t="s">
        <v>294</v>
      </c>
      <c r="J588" s="44"/>
      <c r="K588" s="44"/>
      <c r="L588" s="44" t="s">
        <v>297</v>
      </c>
      <c r="M588" s="44"/>
      <c r="N588" s="44"/>
      <c r="O588" s="44" t="s">
        <v>298</v>
      </c>
      <c r="P588" s="44"/>
      <c r="Q588" s="44"/>
      <c r="R588" s="44" t="s">
        <v>299</v>
      </c>
      <c r="S588" s="44"/>
      <c r="T588" s="44"/>
      <c r="U588" s="44" t="s">
        <v>300</v>
      </c>
      <c r="V588" s="44"/>
      <c r="W588" s="44"/>
      <c r="X588" s="44" t="s">
        <v>301</v>
      </c>
      <c r="Y588" s="44"/>
      <c r="Z588" s="44"/>
      <c r="AA588" s="44" t="s">
        <v>302</v>
      </c>
      <c r="AB588" s="44"/>
      <c r="AC588" s="44"/>
      <c r="AD588" s="44" t="s">
        <v>303</v>
      </c>
      <c r="AE588" s="44"/>
      <c r="AF588" s="44"/>
      <c r="AG588" s="44" t="s">
        <v>304</v>
      </c>
      <c r="AH588" s="44"/>
      <c r="AI588" s="44"/>
      <c r="AJ588" s="44" t="s">
        <v>305</v>
      </c>
      <c r="AK588" s="44"/>
      <c r="AL588" s="44"/>
      <c r="AM588" s="122" t="s">
        <v>254</v>
      </c>
      <c r="AN588" s="60"/>
      <c r="AO588" s="60"/>
    </row>
    <row r="589" spans="1:41" ht="15.75" customHeight="1" thickBot="1">
      <c r="A589" s="49" t="s">
        <v>306</v>
      </c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123"/>
      <c r="AN589" s="112"/>
      <c r="AO589" s="112"/>
    </row>
    <row r="590" spans="1:41" s="5" customFormat="1">
      <c r="A590" s="113"/>
      <c r="B590" s="70" t="s">
        <v>307</v>
      </c>
      <c r="C590" s="71">
        <v>200</v>
      </c>
      <c r="D590" s="71">
        <v>200</v>
      </c>
      <c r="E590" s="71"/>
      <c r="F590" s="71">
        <v>160</v>
      </c>
      <c r="G590" s="71">
        <v>160</v>
      </c>
      <c r="H590" s="71"/>
      <c r="I590" s="71">
        <v>104.76</v>
      </c>
      <c r="J590" s="71">
        <v>104.76</v>
      </c>
      <c r="K590" s="71"/>
      <c r="L590" s="71">
        <v>147.37</v>
      </c>
      <c r="M590" s="71">
        <v>147.37</v>
      </c>
      <c r="N590" s="71"/>
      <c r="O590" s="71">
        <v>66.67</v>
      </c>
      <c r="P590" s="71">
        <v>66.67</v>
      </c>
      <c r="Q590" s="71"/>
      <c r="R590" s="71">
        <v>200</v>
      </c>
      <c r="S590" s="71">
        <v>200</v>
      </c>
      <c r="T590" s="71"/>
      <c r="U590" s="71">
        <v>109.09</v>
      </c>
      <c r="V590" s="71">
        <v>109.09</v>
      </c>
      <c r="W590" s="71"/>
      <c r="X590" s="71">
        <v>154.55000000000001</v>
      </c>
      <c r="Y590" s="71">
        <v>154.55000000000001</v>
      </c>
      <c r="Z590" s="71"/>
      <c r="AA590" s="71">
        <v>100</v>
      </c>
      <c r="AB590" s="71">
        <v>100</v>
      </c>
      <c r="AC590" s="71"/>
      <c r="AD590" s="71">
        <v>154.55000000000001</v>
      </c>
      <c r="AE590" s="71">
        <v>154.55000000000001</v>
      </c>
      <c r="AF590" s="71"/>
      <c r="AG590" s="71">
        <v>95.45</v>
      </c>
      <c r="AH590" s="71">
        <v>95.45</v>
      </c>
      <c r="AI590" s="71"/>
      <c r="AJ590" s="71">
        <v>300</v>
      </c>
      <c r="AK590" s="71">
        <v>300</v>
      </c>
      <c r="AL590" s="71"/>
      <c r="AM590" s="124">
        <v>1792.44</v>
      </c>
      <c r="AN590" s="58"/>
      <c r="AO590" s="58"/>
    </row>
    <row r="591" spans="1:41" s="5" customFormat="1" hidden="1">
      <c r="A591" s="77"/>
      <c r="B591" s="78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125"/>
      <c r="AN591" s="56"/>
      <c r="AO591" s="56"/>
    </row>
    <row r="592" spans="1:41" s="5" customFormat="1" ht="25.5">
      <c r="A592" s="113"/>
      <c r="B592" s="70" t="s">
        <v>308</v>
      </c>
      <c r="C592" s="71">
        <v>4800</v>
      </c>
      <c r="D592" s="71">
        <v>4800</v>
      </c>
      <c r="E592" s="71"/>
      <c r="F592" s="71">
        <v>3840</v>
      </c>
      <c r="G592" s="71">
        <v>3840</v>
      </c>
      <c r="H592" s="71"/>
      <c r="I592" s="71">
        <v>2514.29</v>
      </c>
      <c r="J592" s="71">
        <v>2514.29</v>
      </c>
      <c r="K592" s="71"/>
      <c r="L592" s="71">
        <v>3536.84</v>
      </c>
      <c r="M592" s="71">
        <v>3536.84</v>
      </c>
      <c r="N592" s="71"/>
      <c r="O592" s="71">
        <v>1600</v>
      </c>
      <c r="P592" s="71">
        <v>1600</v>
      </c>
      <c r="Q592" s="71"/>
      <c r="R592" s="71">
        <v>4800</v>
      </c>
      <c r="S592" s="71">
        <v>4800</v>
      </c>
      <c r="T592" s="71"/>
      <c r="U592" s="71">
        <v>2618.1799999999998</v>
      </c>
      <c r="V592" s="71">
        <v>2618.1799999999998</v>
      </c>
      <c r="W592" s="71"/>
      <c r="X592" s="71">
        <v>3709.09</v>
      </c>
      <c r="Y592" s="71">
        <v>3709.09</v>
      </c>
      <c r="Z592" s="71"/>
      <c r="AA592" s="71">
        <v>2400</v>
      </c>
      <c r="AB592" s="71">
        <v>2400</v>
      </c>
      <c r="AC592" s="71"/>
      <c r="AD592" s="71">
        <v>3709.09</v>
      </c>
      <c r="AE592" s="71">
        <v>3709.09</v>
      </c>
      <c r="AF592" s="71"/>
      <c r="AG592" s="71">
        <v>1527.27</v>
      </c>
      <c r="AH592" s="71">
        <v>1527.27</v>
      </c>
      <c r="AI592" s="71"/>
      <c r="AJ592" s="71">
        <v>4800</v>
      </c>
      <c r="AK592" s="71">
        <v>4800</v>
      </c>
      <c r="AL592" s="71"/>
      <c r="AM592" s="124">
        <v>39854.76</v>
      </c>
      <c r="AN592" s="58"/>
      <c r="AO592" s="58"/>
    </row>
    <row r="593" spans="1:41" s="5" customFormat="1" hidden="1">
      <c r="A593" s="77"/>
      <c r="B593" s="78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125"/>
      <c r="AN593" s="56"/>
      <c r="AO593" s="56"/>
    </row>
    <row r="594" spans="1:41" s="5" customFormat="1" ht="25.5">
      <c r="A594" s="113"/>
      <c r="B594" s="70" t="s">
        <v>309</v>
      </c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>
        <v>10229.5</v>
      </c>
      <c r="V594" s="71">
        <v>10229.5</v>
      </c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124">
        <v>10229.5</v>
      </c>
      <c r="AN594" s="58"/>
      <c r="AO594" s="58"/>
    </row>
    <row r="595" spans="1:41" s="5" customFormat="1" hidden="1">
      <c r="A595" s="77"/>
      <c r="B595" s="78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125"/>
      <c r="AN595" s="56"/>
      <c r="AO595" s="56"/>
    </row>
    <row r="596" spans="1:41" s="5" customFormat="1" ht="25.5">
      <c r="A596" s="113"/>
      <c r="B596" s="70" t="s">
        <v>318</v>
      </c>
      <c r="C596" s="71"/>
      <c r="D596" s="71"/>
      <c r="E596" s="71"/>
      <c r="F596" s="71">
        <v>1375.89</v>
      </c>
      <c r="G596" s="71">
        <v>1375.89</v>
      </c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>
        <v>1645.05</v>
      </c>
      <c r="AE596" s="71">
        <v>1645.05</v>
      </c>
      <c r="AF596" s="71"/>
      <c r="AG596" s="71"/>
      <c r="AH596" s="71"/>
      <c r="AI596" s="71"/>
      <c r="AJ596" s="71"/>
      <c r="AK596" s="71"/>
      <c r="AL596" s="71"/>
      <c r="AM596" s="124">
        <v>3020.94</v>
      </c>
      <c r="AN596" s="58"/>
      <c r="AO596" s="58"/>
    </row>
    <row r="597" spans="1:41" s="5" customFormat="1" hidden="1">
      <c r="A597" s="77"/>
      <c r="B597" s="78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125"/>
      <c r="AN597" s="56"/>
      <c r="AO597" s="56"/>
    </row>
    <row r="598" spans="1:41" s="5" customFormat="1">
      <c r="A598" s="113"/>
      <c r="B598" s="70" t="s">
        <v>323</v>
      </c>
      <c r="C598" s="71"/>
      <c r="D598" s="71"/>
      <c r="E598" s="71"/>
      <c r="F598" s="71">
        <v>275.18</v>
      </c>
      <c r="G598" s="71">
        <v>275.18</v>
      </c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124">
        <v>275.18</v>
      </c>
      <c r="AN598" s="58"/>
      <c r="AO598" s="58"/>
    </row>
    <row r="599" spans="1:41" s="5" customFormat="1" hidden="1">
      <c r="A599" s="77"/>
      <c r="B599" s="78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125"/>
      <c r="AN599" s="56"/>
      <c r="AO599" s="56"/>
    </row>
    <row r="600" spans="1:41" s="5" customFormat="1" ht="25.5">
      <c r="A600" s="113"/>
      <c r="B600" s="70" t="s">
        <v>310</v>
      </c>
      <c r="C600" s="71"/>
      <c r="D600" s="71"/>
      <c r="E600" s="71"/>
      <c r="F600" s="71"/>
      <c r="G600" s="71"/>
      <c r="H600" s="71"/>
      <c r="I600" s="71">
        <v>4331.8599999999997</v>
      </c>
      <c r="J600" s="71">
        <v>4331.8599999999997</v>
      </c>
      <c r="K600" s="71"/>
      <c r="L600" s="71">
        <v>1644.2</v>
      </c>
      <c r="M600" s="71">
        <v>1644.2</v>
      </c>
      <c r="N600" s="71"/>
      <c r="O600" s="71"/>
      <c r="P600" s="71"/>
      <c r="Q600" s="71"/>
      <c r="R600" s="71"/>
      <c r="S600" s="71"/>
      <c r="T600" s="71"/>
      <c r="U600" s="71">
        <v>4707.78</v>
      </c>
      <c r="V600" s="71">
        <v>4707.78</v>
      </c>
      <c r="W600" s="71"/>
      <c r="X600" s="71">
        <v>7155.33</v>
      </c>
      <c r="Y600" s="71">
        <v>7155.33</v>
      </c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124">
        <v>17839.169999999998</v>
      </c>
      <c r="AN600" s="58"/>
      <c r="AO600" s="58"/>
    </row>
    <row r="601" spans="1:41" s="5" customFormat="1" hidden="1">
      <c r="A601" s="77"/>
      <c r="B601" s="78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125"/>
      <c r="AN601" s="56"/>
      <c r="AO601" s="56"/>
    </row>
    <row r="602" spans="1:41" s="5" customFormat="1" ht="25.5">
      <c r="A602" s="113"/>
      <c r="B602" s="70" t="s">
        <v>337</v>
      </c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>
        <v>6554.8</v>
      </c>
      <c r="P602" s="71">
        <v>6554.8</v>
      </c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>
        <v>6543.2</v>
      </c>
      <c r="AH602" s="71">
        <v>6543.2</v>
      </c>
      <c r="AI602" s="71"/>
      <c r="AJ602" s="71"/>
      <c r="AK602" s="71"/>
      <c r="AL602" s="71"/>
      <c r="AM602" s="124">
        <v>13098</v>
      </c>
      <c r="AN602" s="58"/>
      <c r="AO602" s="58"/>
    </row>
    <row r="603" spans="1:41" s="5" customFormat="1" hidden="1">
      <c r="A603" s="77"/>
      <c r="B603" s="78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125"/>
      <c r="AN603" s="56"/>
      <c r="AO603" s="56"/>
    </row>
    <row r="604" spans="1:41" s="5" customFormat="1" ht="25.5">
      <c r="A604" s="113"/>
      <c r="B604" s="70" t="s">
        <v>311</v>
      </c>
      <c r="C604" s="71">
        <v>1440</v>
      </c>
      <c r="D604" s="71">
        <v>1440</v>
      </c>
      <c r="E604" s="71"/>
      <c r="F604" s="71">
        <v>1152</v>
      </c>
      <c r="G604" s="71">
        <v>1152</v>
      </c>
      <c r="H604" s="71"/>
      <c r="I604" s="71">
        <v>754.29</v>
      </c>
      <c r="J604" s="71">
        <v>754.29</v>
      </c>
      <c r="K604" s="71"/>
      <c r="L604" s="71">
        <v>1061.05</v>
      </c>
      <c r="M604" s="71">
        <v>1061.05</v>
      </c>
      <c r="N604" s="71"/>
      <c r="O604" s="71">
        <v>480</v>
      </c>
      <c r="P604" s="71">
        <v>480</v>
      </c>
      <c r="Q604" s="71"/>
      <c r="R604" s="71">
        <v>1440</v>
      </c>
      <c r="S604" s="71">
        <v>1440</v>
      </c>
      <c r="T604" s="71"/>
      <c r="U604" s="71">
        <v>785.45</v>
      </c>
      <c r="V604" s="71">
        <v>785.45</v>
      </c>
      <c r="W604" s="71"/>
      <c r="X604" s="71">
        <v>1112.73</v>
      </c>
      <c r="Y604" s="71">
        <v>1112.73</v>
      </c>
      <c r="Z604" s="71"/>
      <c r="AA604" s="71">
        <v>741.6</v>
      </c>
      <c r="AB604" s="71">
        <v>741.6</v>
      </c>
      <c r="AC604" s="71"/>
      <c r="AD604" s="71">
        <v>1224</v>
      </c>
      <c r="AE604" s="71">
        <v>1224</v>
      </c>
      <c r="AF604" s="71"/>
      <c r="AG604" s="71">
        <v>504</v>
      </c>
      <c r="AH604" s="71">
        <v>504</v>
      </c>
      <c r="AI604" s="71"/>
      <c r="AJ604" s="71">
        <v>1584</v>
      </c>
      <c r="AK604" s="71">
        <v>1584</v>
      </c>
      <c r="AL604" s="71"/>
      <c r="AM604" s="124">
        <v>12279.12</v>
      </c>
      <c r="AN604" s="58"/>
      <c r="AO604" s="58"/>
    </row>
    <row r="605" spans="1:41" s="5" customFormat="1" hidden="1">
      <c r="A605" s="77"/>
      <c r="B605" s="78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125"/>
      <c r="AN605" s="56"/>
      <c r="AO605" s="56"/>
    </row>
    <row r="606" spans="1:41" s="5" customFormat="1">
      <c r="A606" s="113"/>
      <c r="B606" s="70" t="s">
        <v>312</v>
      </c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>
        <v>23.43</v>
      </c>
      <c r="AH606" s="71">
        <v>23.43</v>
      </c>
      <c r="AI606" s="71"/>
      <c r="AJ606" s="71">
        <v>76.84</v>
      </c>
      <c r="AK606" s="71">
        <v>76.84</v>
      </c>
      <c r="AL606" s="71"/>
      <c r="AM606" s="124">
        <v>100.27</v>
      </c>
      <c r="AN606" s="58"/>
      <c r="AO606" s="58"/>
    </row>
    <row r="607" spans="1:41" s="5" customFormat="1" hidden="1">
      <c r="A607" s="77"/>
      <c r="B607" s="78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125"/>
      <c r="AN607" s="56"/>
      <c r="AO607" s="56"/>
    </row>
    <row r="608" spans="1:41" s="5" customFormat="1" ht="25.5">
      <c r="A608" s="113"/>
      <c r="B608" s="70" t="s">
        <v>313</v>
      </c>
      <c r="C608" s="71">
        <v>480</v>
      </c>
      <c r="D608" s="71">
        <v>480</v>
      </c>
      <c r="E608" s="71"/>
      <c r="F608" s="71">
        <v>576</v>
      </c>
      <c r="G608" s="71">
        <v>576</v>
      </c>
      <c r="H608" s="71"/>
      <c r="I608" s="71">
        <v>377.14</v>
      </c>
      <c r="J608" s="71">
        <v>377.14</v>
      </c>
      <c r="K608" s="71"/>
      <c r="L608" s="71">
        <v>530.53</v>
      </c>
      <c r="M608" s="71">
        <v>530.53</v>
      </c>
      <c r="N608" s="71"/>
      <c r="O608" s="71">
        <v>240</v>
      </c>
      <c r="P608" s="71">
        <v>240</v>
      </c>
      <c r="Q608" s="71"/>
      <c r="R608" s="71">
        <v>720</v>
      </c>
      <c r="S608" s="71">
        <v>720</v>
      </c>
      <c r="T608" s="71"/>
      <c r="U608" s="71">
        <v>392.73</v>
      </c>
      <c r="V608" s="71">
        <v>392.73</v>
      </c>
      <c r="W608" s="71"/>
      <c r="X608" s="71">
        <v>556.36</v>
      </c>
      <c r="Y608" s="71">
        <v>556.36</v>
      </c>
      <c r="Z608" s="71"/>
      <c r="AA608" s="71">
        <v>360</v>
      </c>
      <c r="AB608" s="71">
        <v>360</v>
      </c>
      <c r="AC608" s="71"/>
      <c r="AD608" s="71">
        <v>556.36</v>
      </c>
      <c r="AE608" s="71">
        <v>556.36</v>
      </c>
      <c r="AF608" s="71"/>
      <c r="AG608" s="71">
        <v>458.18</v>
      </c>
      <c r="AH608" s="71">
        <v>458.18</v>
      </c>
      <c r="AI608" s="71"/>
      <c r="AJ608" s="71">
        <v>1440</v>
      </c>
      <c r="AK608" s="71">
        <v>1440</v>
      </c>
      <c r="AL608" s="71"/>
      <c r="AM608" s="124">
        <v>6687.3</v>
      </c>
      <c r="AN608" s="58"/>
      <c r="AO608" s="58"/>
    </row>
    <row r="609" spans="1:41" s="5" customFormat="1" hidden="1">
      <c r="A609" s="77"/>
      <c r="B609" s="78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125"/>
      <c r="AN609" s="56"/>
      <c r="AO609" s="56"/>
    </row>
    <row r="610" spans="1:41" s="5" customFormat="1">
      <c r="A610" s="113"/>
      <c r="B610" s="70" t="s">
        <v>314</v>
      </c>
      <c r="C610" s="71"/>
      <c r="D610" s="71"/>
      <c r="E610" s="71"/>
      <c r="F610" s="71"/>
      <c r="G610" s="71"/>
      <c r="H610" s="71"/>
      <c r="I610" s="71">
        <v>5577.15</v>
      </c>
      <c r="J610" s="71">
        <v>5577.15</v>
      </c>
      <c r="K610" s="71"/>
      <c r="L610" s="71"/>
      <c r="M610" s="71"/>
      <c r="N610" s="71"/>
      <c r="O610" s="71"/>
      <c r="P610" s="71"/>
      <c r="Q610" s="71"/>
      <c r="R610" s="71">
        <v>5962.1</v>
      </c>
      <c r="S610" s="71">
        <v>5962.1</v>
      </c>
      <c r="T610" s="71"/>
      <c r="U610" s="71"/>
      <c r="V610" s="71"/>
      <c r="W610" s="71"/>
      <c r="X610" s="71"/>
      <c r="Y610" s="71"/>
      <c r="Z610" s="71"/>
      <c r="AA610" s="71">
        <v>2618.1799999999998</v>
      </c>
      <c r="AB610" s="71">
        <v>2618.1799999999998</v>
      </c>
      <c r="AC610" s="71"/>
      <c r="AD610" s="71"/>
      <c r="AE610" s="71"/>
      <c r="AF610" s="71"/>
      <c r="AG610" s="71">
        <v>229.09</v>
      </c>
      <c r="AH610" s="71">
        <v>229.09</v>
      </c>
      <c r="AI610" s="71"/>
      <c r="AJ610" s="71">
        <v>11475</v>
      </c>
      <c r="AK610" s="71">
        <v>11475</v>
      </c>
      <c r="AL610" s="71"/>
      <c r="AM610" s="124">
        <v>25861.52</v>
      </c>
      <c r="AN610" s="58"/>
      <c r="AO610" s="58"/>
    </row>
    <row r="611" spans="1:41" s="5" customFormat="1" hidden="1">
      <c r="A611" s="77"/>
      <c r="B611" s="78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125"/>
      <c r="AN611" s="56"/>
      <c r="AO611" s="56"/>
    </row>
    <row r="612" spans="1:41" s="5" customFormat="1" ht="13.5" thickBot="1">
      <c r="A612" s="113"/>
      <c r="B612" s="70" t="s">
        <v>315</v>
      </c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>
        <v>7713.09</v>
      </c>
      <c r="AH612" s="71">
        <v>7713.09</v>
      </c>
      <c r="AI612" s="71"/>
      <c r="AJ612" s="71"/>
      <c r="AK612" s="71"/>
      <c r="AL612" s="71"/>
      <c r="AM612" s="124">
        <v>7713.09</v>
      </c>
      <c r="AN612" s="58"/>
      <c r="AO612" s="58"/>
    </row>
    <row r="613" spans="1:41" s="5" customFormat="1" ht="13.5" hidden="1" thickBot="1">
      <c r="A613" s="77"/>
      <c r="B613" s="78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125"/>
      <c r="AN613" s="56"/>
      <c r="AO613" s="56"/>
    </row>
    <row r="614" spans="1:41" ht="12.75" customHeight="1">
      <c r="A614" s="8" t="s">
        <v>316</v>
      </c>
      <c r="B614" s="9"/>
      <c r="C614" s="82">
        <f>SUM(Лист1!C590:C613)</f>
        <v>6920</v>
      </c>
      <c r="D614" s="82"/>
      <c r="E614" s="83"/>
      <c r="F614" s="82">
        <f>SUM(Лист1!F590:F613)</f>
        <v>7379.0700000000006</v>
      </c>
      <c r="G614" s="82"/>
      <c r="H614" s="83"/>
      <c r="I614" s="82">
        <f>SUM(Лист1!I590:I613)</f>
        <v>13659.49</v>
      </c>
      <c r="J614" s="82"/>
      <c r="K614" s="83"/>
      <c r="L614" s="82">
        <f>SUM(Лист1!L590:L613)</f>
        <v>6919.99</v>
      </c>
      <c r="M614" s="82"/>
      <c r="N614" s="83"/>
      <c r="O614" s="82">
        <f>SUM(Лист1!O590:O613)</f>
        <v>8941.4700000000012</v>
      </c>
      <c r="P614" s="82"/>
      <c r="Q614" s="83"/>
      <c r="R614" s="82">
        <f>SUM(Лист1!R590:R613)</f>
        <v>13122.1</v>
      </c>
      <c r="S614" s="82"/>
      <c r="T614" s="83"/>
      <c r="U614" s="82">
        <f>SUM(Лист1!U590:U613)</f>
        <v>18842.73</v>
      </c>
      <c r="V614" s="82"/>
      <c r="W614" s="83"/>
      <c r="X614" s="82">
        <f>SUM(Лист1!X590:X613)</f>
        <v>12688.060000000001</v>
      </c>
      <c r="Y614" s="82"/>
      <c r="Z614" s="83"/>
      <c r="AA614" s="82">
        <f>SUM(Лист1!AA590:AA613)</f>
        <v>6219.78</v>
      </c>
      <c r="AB614" s="82"/>
      <c r="AC614" s="83"/>
      <c r="AD614" s="82">
        <f>SUM(Лист1!AD590:AD613)</f>
        <v>7289.05</v>
      </c>
      <c r="AE614" s="82"/>
      <c r="AF614" s="83"/>
      <c r="AG614" s="82">
        <f>SUM(Лист1!AG590:AG613)</f>
        <v>17093.71</v>
      </c>
      <c r="AH614" s="82"/>
      <c r="AI614" s="83"/>
      <c r="AJ614" s="82">
        <f>SUM(Лист1!AJ590:AJ613)</f>
        <v>19675.84</v>
      </c>
      <c r="AK614" s="82"/>
      <c r="AL614" s="83"/>
      <c r="AM614" s="126">
        <v>138751.29</v>
      </c>
      <c r="AN614" s="58"/>
      <c r="AO614" s="58"/>
    </row>
    <row r="615" spans="1:41" ht="13.5" customHeight="1" thickBot="1">
      <c r="A615" s="86"/>
      <c r="B615" s="10"/>
      <c r="C615" s="87" t="str">
        <f xml:space="preserve"> IF(ISBLANK($A$1),"", CONCATENATE(TEXT(C614/$B$1,"0,00"), " ", $A$1))</f>
        <v/>
      </c>
      <c r="D615" s="87"/>
      <c r="E615" s="88"/>
      <c r="F615" s="87" t="str">
        <f xml:space="preserve"> IF(ISBLANK($A$1),"", CONCATENATE(TEXT(F614/$B$1,"0,00"), " ", $A$1))</f>
        <v/>
      </c>
      <c r="G615" s="87"/>
      <c r="H615" s="88"/>
      <c r="I615" s="87" t="str">
        <f xml:space="preserve"> IF(ISBLANK($A$1),"", CONCATENATE(TEXT(I614/$B$1,"0,00"), " ", $A$1))</f>
        <v/>
      </c>
      <c r="J615" s="87"/>
      <c r="K615" s="88"/>
      <c r="L615" s="87" t="str">
        <f xml:space="preserve"> IF(ISBLANK($A$1),"", CONCATENATE(TEXT(L614/$B$1,"0,00"), " ", $A$1))</f>
        <v/>
      </c>
      <c r="M615" s="87"/>
      <c r="N615" s="88"/>
      <c r="O615" s="87" t="str">
        <f xml:space="preserve"> IF(ISBLANK($A$1),"", CONCATENATE(TEXT(O614/$B$1,"0,00"), " ", $A$1))</f>
        <v/>
      </c>
      <c r="P615" s="87"/>
      <c r="Q615" s="88"/>
      <c r="R615" s="87" t="str">
        <f xml:space="preserve"> IF(ISBLANK($A$1),"", CONCATENATE(TEXT(R614/$B$1,"0,00"), " ", $A$1))</f>
        <v/>
      </c>
      <c r="S615" s="87"/>
      <c r="T615" s="88"/>
      <c r="U615" s="87" t="str">
        <f xml:space="preserve"> IF(ISBLANK($A$1),"", CONCATENATE(TEXT(U614/$B$1,"0,00"), " ", $A$1))</f>
        <v/>
      </c>
      <c r="V615" s="87"/>
      <c r="W615" s="88"/>
      <c r="X615" s="87" t="str">
        <f xml:space="preserve"> IF(ISBLANK($A$1),"", CONCATENATE(TEXT(X614/$B$1,"0,00"), " ", $A$1))</f>
        <v/>
      </c>
      <c r="Y615" s="87"/>
      <c r="Z615" s="88"/>
      <c r="AA615" s="87" t="str">
        <f xml:space="preserve"> IF(ISBLANK($A$1),"", CONCATENATE(TEXT(AA614/$B$1,"0,00"), " ", $A$1))</f>
        <v/>
      </c>
      <c r="AB615" s="87"/>
      <c r="AC615" s="88"/>
      <c r="AD615" s="87" t="str">
        <f xml:space="preserve"> IF(ISBLANK($A$1),"", CONCATENATE(TEXT(AD614/$B$1,"0,00"), " ", $A$1))</f>
        <v/>
      </c>
      <c r="AE615" s="87"/>
      <c r="AF615" s="88"/>
      <c r="AG615" s="87" t="str">
        <f xml:space="preserve"> IF(ISBLANK($A$1),"", CONCATENATE(TEXT(AG614/$B$1,"0,00"), " ", $A$1))</f>
        <v/>
      </c>
      <c r="AH615" s="87"/>
      <c r="AI615" s="88"/>
      <c r="AJ615" s="87" t="str">
        <f xml:space="preserve"> IF(ISBLANK($A$1),"", CONCATENATE(TEXT(AJ614/$B$1,"0,00"), " ", $A$1))</f>
        <v/>
      </c>
      <c r="AK615" s="87"/>
      <c r="AL615" s="88"/>
      <c r="AM615" s="88" t="str">
        <f xml:space="preserve"> IF(ISBLANK($A$1),"", CONCATENATE(TEXT(AM614/$B$1,"0,00"), " ", $A$1))</f>
        <v/>
      </c>
      <c r="AN615" s="56"/>
      <c r="AO615" s="56"/>
    </row>
    <row r="616" spans="1:41" ht="12.75" customHeight="1">
      <c r="A616" s="4"/>
      <c r="B616" s="19"/>
      <c r="C616" s="19"/>
      <c r="D616" s="5"/>
      <c r="E616" s="5"/>
      <c r="F616" s="20"/>
      <c r="G616" s="27"/>
      <c r="H616" s="27"/>
      <c r="I616" s="4"/>
      <c r="J616" s="5"/>
      <c r="K616" s="5"/>
      <c r="L616" s="4"/>
      <c r="M616" s="5"/>
      <c r="N616" s="5"/>
      <c r="O616" s="5"/>
      <c r="P616" s="5"/>
      <c r="Q616" s="5"/>
      <c r="R616" s="5"/>
    </row>
    <row r="617" spans="1:41" ht="8.25" customHeight="1">
      <c r="A617" s="22"/>
      <c r="B617" s="23"/>
      <c r="C617" s="6"/>
      <c r="D617" s="7"/>
      <c r="E617" s="7"/>
      <c r="F617" s="6"/>
      <c r="G617" s="6"/>
      <c r="H617" s="6"/>
      <c r="I617" s="6"/>
      <c r="J617" s="7"/>
      <c r="K617" s="7"/>
      <c r="L617" s="6"/>
      <c r="M617" s="7"/>
      <c r="N617" s="7"/>
      <c r="O617" s="24"/>
      <c r="P617" s="7"/>
      <c r="Q617" s="7"/>
      <c r="R617" s="7"/>
    </row>
    <row r="618" spans="1:41" ht="12.75" customHeight="1">
      <c r="A618" s="51" t="s">
        <v>364</v>
      </c>
      <c r="B618" s="68"/>
      <c r="C618" s="68"/>
      <c r="D618" s="68"/>
      <c r="E618" s="68"/>
      <c r="F618" s="68"/>
      <c r="G618" s="59"/>
      <c r="H618" s="59"/>
      <c r="I618" s="68"/>
      <c r="J618" s="68"/>
      <c r="K618" s="68"/>
      <c r="L618" s="68"/>
      <c r="M618" s="68"/>
      <c r="N618" s="68"/>
      <c r="O618" s="68"/>
      <c r="P618" s="25"/>
      <c r="Q618" s="25"/>
      <c r="R618" s="25"/>
    </row>
    <row r="619" spans="1:41" ht="12.75" customHeight="1">
      <c r="A619" s="6" t="s">
        <v>292</v>
      </c>
      <c r="B619" s="26"/>
      <c r="C619" s="4"/>
      <c r="D619" s="7"/>
      <c r="E619" s="7"/>
      <c r="F619" s="27"/>
      <c r="G619" s="27"/>
      <c r="H619" s="27"/>
      <c r="I619" s="4"/>
      <c r="J619" s="7"/>
      <c r="K619" s="7"/>
      <c r="L619" s="6"/>
      <c r="M619" s="7"/>
      <c r="N619" s="7"/>
      <c r="O619" s="28"/>
      <c r="P619" s="7"/>
      <c r="Q619" s="7"/>
      <c r="R619" s="7"/>
    </row>
    <row r="620" spans="1:41" ht="12.75" customHeight="1" thickBot="1">
      <c r="A620" s="26" t="s">
        <v>321</v>
      </c>
      <c r="B620" s="4"/>
      <c r="C620" s="4"/>
      <c r="D620" s="7"/>
      <c r="E620" s="7"/>
      <c r="F620" s="27"/>
      <c r="G620" s="27"/>
      <c r="H620" s="27"/>
      <c r="I620" s="6"/>
      <c r="J620" s="7"/>
      <c r="K620" s="7"/>
      <c r="L620" s="6"/>
      <c r="M620" s="7"/>
      <c r="N620" s="7"/>
      <c r="O620" s="29"/>
      <c r="P620" s="7"/>
      <c r="Q620" s="7"/>
      <c r="R620" s="7"/>
    </row>
    <row r="621" spans="1:41" ht="27" customHeight="1" thickBot="1">
      <c r="A621" s="43" t="s">
        <v>56</v>
      </c>
      <c r="B621" s="44" t="s">
        <v>253</v>
      </c>
      <c r="C621" s="44" t="s">
        <v>295</v>
      </c>
      <c r="D621" s="44"/>
      <c r="E621" s="44"/>
      <c r="F621" s="44" t="s">
        <v>296</v>
      </c>
      <c r="G621" s="44"/>
      <c r="H621" s="44"/>
      <c r="I621" s="44" t="s">
        <v>294</v>
      </c>
      <c r="J621" s="44"/>
      <c r="K621" s="44"/>
      <c r="L621" s="44" t="s">
        <v>297</v>
      </c>
      <c r="M621" s="44"/>
      <c r="N621" s="44"/>
      <c r="O621" s="44" t="s">
        <v>298</v>
      </c>
      <c r="P621" s="44"/>
      <c r="Q621" s="44"/>
      <c r="R621" s="44" t="s">
        <v>299</v>
      </c>
      <c r="S621" s="44"/>
      <c r="T621" s="44"/>
      <c r="U621" s="44" t="s">
        <v>300</v>
      </c>
      <c r="V621" s="44"/>
      <c r="W621" s="44"/>
      <c r="X621" s="44" t="s">
        <v>301</v>
      </c>
      <c r="Y621" s="44"/>
      <c r="Z621" s="44"/>
      <c r="AA621" s="44" t="s">
        <v>302</v>
      </c>
      <c r="AB621" s="44"/>
      <c r="AC621" s="44"/>
      <c r="AD621" s="44" t="s">
        <v>303</v>
      </c>
      <c r="AE621" s="44"/>
      <c r="AF621" s="44"/>
      <c r="AG621" s="44" t="s">
        <v>304</v>
      </c>
      <c r="AH621" s="44"/>
      <c r="AI621" s="44"/>
      <c r="AJ621" s="44" t="s">
        <v>305</v>
      </c>
      <c r="AK621" s="44"/>
      <c r="AL621" s="44"/>
      <c r="AM621" s="122" t="s">
        <v>254</v>
      </c>
      <c r="AN621" s="60"/>
      <c r="AO621" s="60"/>
    </row>
    <row r="622" spans="1:41" ht="15.75" customHeight="1" thickBot="1">
      <c r="A622" s="49" t="s">
        <v>306</v>
      </c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123"/>
      <c r="AN622" s="112"/>
      <c r="AO622" s="112"/>
    </row>
    <row r="623" spans="1:41" s="5" customFormat="1">
      <c r="A623" s="113"/>
      <c r="B623" s="70" t="s">
        <v>307</v>
      </c>
      <c r="C623" s="71">
        <v>200</v>
      </c>
      <c r="D623" s="71">
        <v>200</v>
      </c>
      <c r="E623" s="71"/>
      <c r="F623" s="71">
        <v>200</v>
      </c>
      <c r="G623" s="71">
        <v>200</v>
      </c>
      <c r="H623" s="71"/>
      <c r="I623" s="71">
        <v>200</v>
      </c>
      <c r="J623" s="71">
        <v>200</v>
      </c>
      <c r="K623" s="71"/>
      <c r="L623" s="71">
        <v>94.74</v>
      </c>
      <c r="M623" s="71">
        <v>94.74</v>
      </c>
      <c r="N623" s="71"/>
      <c r="O623" s="71">
        <v>200</v>
      </c>
      <c r="P623" s="71">
        <v>200</v>
      </c>
      <c r="Q623" s="71"/>
      <c r="R623" s="71">
        <v>110</v>
      </c>
      <c r="S623" s="71">
        <v>110</v>
      </c>
      <c r="T623" s="71"/>
      <c r="U623" s="71">
        <v>154.55000000000001</v>
      </c>
      <c r="V623" s="71">
        <v>154.55000000000001</v>
      </c>
      <c r="W623" s="71"/>
      <c r="X623" s="71">
        <v>172.73</v>
      </c>
      <c r="Y623" s="71">
        <v>172.73</v>
      </c>
      <c r="Z623" s="71"/>
      <c r="AA623" s="71">
        <v>200</v>
      </c>
      <c r="AB623" s="71">
        <v>200</v>
      </c>
      <c r="AC623" s="71"/>
      <c r="AD623" s="71">
        <v>200</v>
      </c>
      <c r="AE623" s="71">
        <v>200</v>
      </c>
      <c r="AF623" s="71"/>
      <c r="AG623" s="71">
        <v>200</v>
      </c>
      <c r="AH623" s="71">
        <v>200</v>
      </c>
      <c r="AI623" s="71"/>
      <c r="AJ623" s="71">
        <v>200</v>
      </c>
      <c r="AK623" s="71">
        <v>200</v>
      </c>
      <c r="AL623" s="71"/>
      <c r="AM623" s="124">
        <v>2132.02</v>
      </c>
      <c r="AN623" s="58"/>
      <c r="AO623" s="58"/>
    </row>
    <row r="624" spans="1:41" s="5" customFormat="1" hidden="1">
      <c r="A624" s="77"/>
      <c r="B624" s="78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125"/>
      <c r="AN624" s="56"/>
      <c r="AO624" s="56"/>
    </row>
    <row r="625" spans="1:41" s="5" customFormat="1" ht="25.5">
      <c r="A625" s="113"/>
      <c r="B625" s="70" t="s">
        <v>308</v>
      </c>
      <c r="C625" s="71">
        <v>4800</v>
      </c>
      <c r="D625" s="71">
        <v>4800</v>
      </c>
      <c r="E625" s="71"/>
      <c r="F625" s="71">
        <v>4800</v>
      </c>
      <c r="G625" s="71">
        <v>4800</v>
      </c>
      <c r="H625" s="71"/>
      <c r="I625" s="71">
        <v>4800</v>
      </c>
      <c r="J625" s="71">
        <v>4800</v>
      </c>
      <c r="K625" s="71"/>
      <c r="L625" s="71">
        <v>2273.6799999999998</v>
      </c>
      <c r="M625" s="71">
        <v>2273.6799999999998</v>
      </c>
      <c r="N625" s="71"/>
      <c r="O625" s="71">
        <v>4800</v>
      </c>
      <c r="P625" s="71">
        <v>4800</v>
      </c>
      <c r="Q625" s="71"/>
      <c r="R625" s="71">
        <v>2640</v>
      </c>
      <c r="S625" s="71">
        <v>2640</v>
      </c>
      <c r="T625" s="71"/>
      <c r="U625" s="71">
        <v>3709.09</v>
      </c>
      <c r="V625" s="71">
        <v>3709.09</v>
      </c>
      <c r="W625" s="71"/>
      <c r="X625" s="71">
        <v>4145.45</v>
      </c>
      <c r="Y625" s="71">
        <v>4145.45</v>
      </c>
      <c r="Z625" s="71"/>
      <c r="AA625" s="71">
        <v>4800</v>
      </c>
      <c r="AB625" s="71">
        <v>4800</v>
      </c>
      <c r="AC625" s="71"/>
      <c r="AD625" s="71">
        <v>4800</v>
      </c>
      <c r="AE625" s="71">
        <v>4800</v>
      </c>
      <c r="AF625" s="71"/>
      <c r="AG625" s="71">
        <v>4800</v>
      </c>
      <c r="AH625" s="71">
        <v>4800</v>
      </c>
      <c r="AI625" s="71"/>
      <c r="AJ625" s="71">
        <v>4800</v>
      </c>
      <c r="AK625" s="71">
        <v>4800</v>
      </c>
      <c r="AL625" s="71"/>
      <c r="AM625" s="124">
        <v>51168.22</v>
      </c>
      <c r="AN625" s="58"/>
      <c r="AO625" s="58"/>
    </row>
    <row r="626" spans="1:41" s="5" customFormat="1" hidden="1">
      <c r="A626" s="77"/>
      <c r="B626" s="78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125"/>
      <c r="AN626" s="56"/>
      <c r="AO626" s="56"/>
    </row>
    <row r="627" spans="1:41" s="5" customFormat="1" ht="25.5">
      <c r="A627" s="113"/>
      <c r="B627" s="70" t="s">
        <v>309</v>
      </c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>
        <v>7600.2</v>
      </c>
      <c r="S627" s="71">
        <v>7600.2</v>
      </c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124">
        <v>7600.2</v>
      </c>
      <c r="AN627" s="58"/>
      <c r="AO627" s="58"/>
    </row>
    <row r="628" spans="1:41" s="5" customFormat="1" hidden="1">
      <c r="A628" s="77"/>
      <c r="B628" s="78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125"/>
      <c r="AN628" s="56"/>
      <c r="AO628" s="56"/>
    </row>
    <row r="629" spans="1:41" s="5" customFormat="1" ht="25.5">
      <c r="A629" s="113"/>
      <c r="B629" s="70" t="s">
        <v>318</v>
      </c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>
        <v>1544.95</v>
      </c>
      <c r="P629" s="71">
        <v>1544.95</v>
      </c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124">
        <v>1544.95</v>
      </c>
      <c r="AN629" s="58"/>
      <c r="AO629" s="58"/>
    </row>
    <row r="630" spans="1:41" s="5" customFormat="1" hidden="1">
      <c r="A630" s="77"/>
      <c r="B630" s="78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125"/>
      <c r="AN630" s="56"/>
      <c r="AO630" s="56"/>
    </row>
    <row r="631" spans="1:41" s="5" customFormat="1">
      <c r="A631" s="113"/>
      <c r="B631" s="70" t="s">
        <v>323</v>
      </c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>
        <v>2162.9299999999998</v>
      </c>
      <c r="P631" s="71">
        <v>2162.9299999999998</v>
      </c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124">
        <v>2162.9299999999998</v>
      </c>
      <c r="AN631" s="58"/>
      <c r="AO631" s="58"/>
    </row>
    <row r="632" spans="1:41" s="5" customFormat="1" hidden="1">
      <c r="A632" s="77"/>
      <c r="B632" s="78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125"/>
      <c r="AN632" s="56"/>
      <c r="AO632" s="56"/>
    </row>
    <row r="633" spans="1:41" s="5" customFormat="1" ht="25.5">
      <c r="A633" s="113"/>
      <c r="B633" s="70" t="s">
        <v>310</v>
      </c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>
        <v>6438.06</v>
      </c>
      <c r="S633" s="71">
        <v>6438.06</v>
      </c>
      <c r="T633" s="71"/>
      <c r="U633" s="71"/>
      <c r="V633" s="71"/>
      <c r="W633" s="71"/>
      <c r="X633" s="71">
        <v>1072.77</v>
      </c>
      <c r="Y633" s="71">
        <v>1072.77</v>
      </c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124">
        <v>7510.83</v>
      </c>
      <c r="AN633" s="58"/>
      <c r="AO633" s="58"/>
    </row>
    <row r="634" spans="1:41" s="5" customFormat="1" hidden="1">
      <c r="A634" s="77"/>
      <c r="B634" s="78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125"/>
      <c r="AN634" s="56"/>
      <c r="AO634" s="56"/>
    </row>
    <row r="635" spans="1:41" s="5" customFormat="1" ht="25.5">
      <c r="A635" s="113"/>
      <c r="B635" s="70" t="s">
        <v>311</v>
      </c>
      <c r="C635" s="71">
        <v>2016</v>
      </c>
      <c r="D635" s="71">
        <v>2016</v>
      </c>
      <c r="E635" s="71"/>
      <c r="F635" s="71">
        <v>2016</v>
      </c>
      <c r="G635" s="71">
        <v>2016</v>
      </c>
      <c r="H635" s="71"/>
      <c r="I635" s="71">
        <v>2016</v>
      </c>
      <c r="J635" s="71">
        <v>2016</v>
      </c>
      <c r="K635" s="71"/>
      <c r="L635" s="71">
        <v>954.95</v>
      </c>
      <c r="M635" s="71">
        <v>954.95</v>
      </c>
      <c r="N635" s="71"/>
      <c r="O635" s="71">
        <v>2016</v>
      </c>
      <c r="P635" s="71">
        <v>2016</v>
      </c>
      <c r="Q635" s="71"/>
      <c r="R635" s="71">
        <v>1108.8</v>
      </c>
      <c r="S635" s="71">
        <v>1108.8</v>
      </c>
      <c r="T635" s="71"/>
      <c r="U635" s="71">
        <v>1636.36</v>
      </c>
      <c r="V635" s="71">
        <v>1636.36</v>
      </c>
      <c r="W635" s="71"/>
      <c r="X635" s="71">
        <v>1865.45</v>
      </c>
      <c r="Y635" s="71">
        <v>1865.45</v>
      </c>
      <c r="Z635" s="71"/>
      <c r="AA635" s="71">
        <v>2160</v>
      </c>
      <c r="AB635" s="71">
        <v>2160</v>
      </c>
      <c r="AC635" s="71"/>
      <c r="AD635" s="71">
        <v>2160</v>
      </c>
      <c r="AE635" s="71">
        <v>2160</v>
      </c>
      <c r="AF635" s="71"/>
      <c r="AG635" s="71">
        <v>2160</v>
      </c>
      <c r="AH635" s="71">
        <v>2160</v>
      </c>
      <c r="AI635" s="71"/>
      <c r="AJ635" s="71">
        <v>2160</v>
      </c>
      <c r="AK635" s="71">
        <v>2160</v>
      </c>
      <c r="AL635" s="71"/>
      <c r="AM635" s="124">
        <v>22269.56</v>
      </c>
      <c r="AN635" s="58"/>
      <c r="AO635" s="58"/>
    </row>
    <row r="636" spans="1:41" s="5" customFormat="1" hidden="1">
      <c r="A636" s="77"/>
      <c r="B636" s="78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125"/>
      <c r="AN636" s="56"/>
      <c r="AO636" s="56"/>
    </row>
    <row r="637" spans="1:41" s="5" customFormat="1">
      <c r="A637" s="113"/>
      <c r="B637" s="70" t="s">
        <v>312</v>
      </c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>
        <v>73.64</v>
      </c>
      <c r="AH637" s="71">
        <v>73.64</v>
      </c>
      <c r="AI637" s="71"/>
      <c r="AJ637" s="71">
        <v>76.84</v>
      </c>
      <c r="AK637" s="71">
        <v>76.84</v>
      </c>
      <c r="AL637" s="71"/>
      <c r="AM637" s="124">
        <v>150.47999999999999</v>
      </c>
      <c r="AN637" s="58"/>
      <c r="AO637" s="58"/>
    </row>
    <row r="638" spans="1:41" s="5" customFormat="1" hidden="1">
      <c r="A638" s="77"/>
      <c r="B638" s="78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125"/>
      <c r="AN638" s="56"/>
      <c r="AO638" s="56"/>
    </row>
    <row r="639" spans="1:41" s="5" customFormat="1" ht="25.5">
      <c r="A639" s="113"/>
      <c r="B639" s="70" t="s">
        <v>313</v>
      </c>
      <c r="C639" s="71">
        <v>480</v>
      </c>
      <c r="D639" s="71">
        <v>480</v>
      </c>
      <c r="E639" s="71"/>
      <c r="F639" s="71">
        <v>720</v>
      </c>
      <c r="G639" s="71">
        <v>720</v>
      </c>
      <c r="H639" s="71"/>
      <c r="I639" s="71">
        <v>720</v>
      </c>
      <c r="J639" s="71">
        <v>720</v>
      </c>
      <c r="K639" s="71"/>
      <c r="L639" s="71">
        <v>341.05</v>
      </c>
      <c r="M639" s="71">
        <v>341.05</v>
      </c>
      <c r="N639" s="71"/>
      <c r="O639" s="71">
        <v>720</v>
      </c>
      <c r="P639" s="71">
        <v>720</v>
      </c>
      <c r="Q639" s="71"/>
      <c r="R639" s="71">
        <v>396</v>
      </c>
      <c r="S639" s="71">
        <v>396</v>
      </c>
      <c r="T639" s="71"/>
      <c r="U639" s="71">
        <v>556.36</v>
      </c>
      <c r="V639" s="71">
        <v>556.36</v>
      </c>
      <c r="W639" s="71"/>
      <c r="X639" s="71">
        <v>621.82000000000005</v>
      </c>
      <c r="Y639" s="71">
        <v>621.82000000000005</v>
      </c>
      <c r="Z639" s="71"/>
      <c r="AA639" s="71">
        <v>720</v>
      </c>
      <c r="AB639" s="71">
        <v>720</v>
      </c>
      <c r="AC639" s="71"/>
      <c r="AD639" s="71">
        <v>720</v>
      </c>
      <c r="AE639" s="71">
        <v>720</v>
      </c>
      <c r="AF639" s="71"/>
      <c r="AG639" s="71">
        <v>960</v>
      </c>
      <c r="AH639" s="71">
        <v>960</v>
      </c>
      <c r="AI639" s="71"/>
      <c r="AJ639" s="71">
        <v>960</v>
      </c>
      <c r="AK639" s="71">
        <v>960</v>
      </c>
      <c r="AL639" s="71"/>
      <c r="AM639" s="124">
        <v>7915.23</v>
      </c>
      <c r="AN639" s="58"/>
      <c r="AO639" s="58"/>
    </row>
    <row r="640" spans="1:41" s="5" customFormat="1" hidden="1">
      <c r="A640" s="77"/>
      <c r="B640" s="78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125"/>
      <c r="AN640" s="56"/>
      <c r="AO640" s="56"/>
    </row>
    <row r="641" spans="1:41" s="5" customFormat="1">
      <c r="A641" s="113"/>
      <c r="B641" s="70" t="s">
        <v>314</v>
      </c>
      <c r="C641" s="71"/>
      <c r="D641" s="71"/>
      <c r="E641" s="71"/>
      <c r="F641" s="71"/>
      <c r="G641" s="71"/>
      <c r="H641" s="71"/>
      <c r="I641" s="71">
        <v>7200</v>
      </c>
      <c r="J641" s="71">
        <v>7200</v>
      </c>
      <c r="K641" s="71"/>
      <c r="L641" s="71"/>
      <c r="M641" s="71"/>
      <c r="N641" s="71"/>
      <c r="O641" s="71"/>
      <c r="P641" s="71"/>
      <c r="Q641" s="71"/>
      <c r="R641" s="71">
        <v>5342.52</v>
      </c>
      <c r="S641" s="71">
        <v>5342.52</v>
      </c>
      <c r="T641" s="71"/>
      <c r="U641" s="71"/>
      <c r="V641" s="71"/>
      <c r="W641" s="71"/>
      <c r="X641" s="71"/>
      <c r="Y641" s="71"/>
      <c r="Z641" s="71"/>
      <c r="AA641" s="71">
        <v>3796.37</v>
      </c>
      <c r="AB641" s="71">
        <v>3796.37</v>
      </c>
      <c r="AC641" s="71"/>
      <c r="AD641" s="71"/>
      <c r="AE641" s="71"/>
      <c r="AF641" s="71"/>
      <c r="AG641" s="71">
        <v>1440</v>
      </c>
      <c r="AH641" s="71">
        <v>1440</v>
      </c>
      <c r="AI641" s="71"/>
      <c r="AJ641" s="71">
        <v>16275</v>
      </c>
      <c r="AK641" s="71">
        <v>16275</v>
      </c>
      <c r="AL641" s="71"/>
      <c r="AM641" s="124">
        <v>34053.89</v>
      </c>
      <c r="AN641" s="58"/>
      <c r="AO641" s="58"/>
    </row>
    <row r="642" spans="1:41" s="5" customFormat="1" hidden="1">
      <c r="A642" s="77"/>
      <c r="B642" s="78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125"/>
      <c r="AN642" s="56"/>
      <c r="AO642" s="56"/>
    </row>
    <row r="643" spans="1:41" s="5" customFormat="1" ht="13.5" thickBot="1">
      <c r="A643" s="113"/>
      <c r="B643" s="70" t="s">
        <v>315</v>
      </c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>
        <v>7859.94</v>
      </c>
      <c r="AB643" s="71">
        <v>7859.94</v>
      </c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124">
        <v>7859.94</v>
      </c>
      <c r="AN643" s="58"/>
      <c r="AO643" s="58"/>
    </row>
    <row r="644" spans="1:41" s="5" customFormat="1" ht="13.5" hidden="1" thickBot="1">
      <c r="A644" s="77"/>
      <c r="B644" s="78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125"/>
      <c r="AN644" s="56"/>
      <c r="AO644" s="56"/>
    </row>
    <row r="645" spans="1:41" ht="12.75" customHeight="1">
      <c r="A645" s="8" t="s">
        <v>316</v>
      </c>
      <c r="B645" s="9"/>
      <c r="C645" s="82">
        <f>SUM(Лист1!C623:C644)</f>
        <v>7496</v>
      </c>
      <c r="D645" s="82"/>
      <c r="E645" s="83"/>
      <c r="F645" s="82">
        <f>SUM(Лист1!F623:F644)</f>
        <v>7736</v>
      </c>
      <c r="G645" s="82"/>
      <c r="H645" s="83"/>
      <c r="I645" s="82">
        <f>SUM(Лист1!I623:I644)</f>
        <v>14936</v>
      </c>
      <c r="J645" s="82"/>
      <c r="K645" s="83"/>
      <c r="L645" s="82">
        <f>SUM(Лист1!L623:L644)</f>
        <v>3664.42</v>
      </c>
      <c r="M645" s="82"/>
      <c r="N645" s="83"/>
      <c r="O645" s="82">
        <f>SUM(Лист1!O623:O644)</f>
        <v>11443.88</v>
      </c>
      <c r="P645" s="82"/>
      <c r="Q645" s="83"/>
      <c r="R645" s="82">
        <f>SUM(Лист1!R623:R644)</f>
        <v>23635.58</v>
      </c>
      <c r="S645" s="82"/>
      <c r="T645" s="83"/>
      <c r="U645" s="82">
        <f>SUM(Лист1!U623:U644)</f>
        <v>6056.36</v>
      </c>
      <c r="V645" s="82"/>
      <c r="W645" s="83"/>
      <c r="X645" s="82">
        <f>SUM(Лист1!X623:X644)</f>
        <v>7878.2199999999984</v>
      </c>
      <c r="Y645" s="82"/>
      <c r="Z645" s="83"/>
      <c r="AA645" s="82">
        <f>SUM(Лист1!AA623:AA644)</f>
        <v>19536.309999999998</v>
      </c>
      <c r="AB645" s="82"/>
      <c r="AC645" s="83"/>
      <c r="AD645" s="82">
        <f>SUM(Лист1!AD623:AD644)</f>
        <v>7880</v>
      </c>
      <c r="AE645" s="82"/>
      <c r="AF645" s="83"/>
      <c r="AG645" s="82">
        <f>SUM(Лист1!AG623:AG644)</f>
        <v>9633.64</v>
      </c>
      <c r="AH645" s="82"/>
      <c r="AI645" s="83"/>
      <c r="AJ645" s="82">
        <f>SUM(Лист1!AJ623:AJ644)</f>
        <v>24471.84</v>
      </c>
      <c r="AK645" s="82"/>
      <c r="AL645" s="83"/>
      <c r="AM645" s="126">
        <v>144368.25</v>
      </c>
      <c r="AN645" s="58"/>
      <c r="AO645" s="58"/>
    </row>
    <row r="646" spans="1:41" ht="13.5" customHeight="1" thickBot="1">
      <c r="A646" s="86"/>
      <c r="B646" s="10"/>
      <c r="C646" s="87" t="str">
        <f xml:space="preserve"> IF(ISBLANK($A$1),"", CONCATENATE(TEXT(C645/$B$1,"0,00"), " ", $A$1))</f>
        <v/>
      </c>
      <c r="D646" s="87"/>
      <c r="E646" s="88"/>
      <c r="F646" s="87" t="str">
        <f xml:space="preserve"> IF(ISBLANK($A$1),"", CONCATENATE(TEXT(F645/$B$1,"0,00"), " ", $A$1))</f>
        <v/>
      </c>
      <c r="G646" s="87"/>
      <c r="H646" s="88"/>
      <c r="I646" s="87" t="str">
        <f xml:space="preserve"> IF(ISBLANK($A$1),"", CONCATENATE(TEXT(I645/$B$1,"0,00"), " ", $A$1))</f>
        <v/>
      </c>
      <c r="J646" s="87"/>
      <c r="K646" s="88"/>
      <c r="L646" s="87" t="str">
        <f xml:space="preserve"> IF(ISBLANK($A$1),"", CONCATENATE(TEXT(L645/$B$1,"0,00"), " ", $A$1))</f>
        <v/>
      </c>
      <c r="M646" s="87"/>
      <c r="N646" s="88"/>
      <c r="O646" s="87" t="str">
        <f xml:space="preserve"> IF(ISBLANK($A$1),"", CONCATENATE(TEXT(O645/$B$1,"0,00"), " ", $A$1))</f>
        <v/>
      </c>
      <c r="P646" s="87"/>
      <c r="Q646" s="88"/>
      <c r="R646" s="87" t="str">
        <f xml:space="preserve"> IF(ISBLANK($A$1),"", CONCATENATE(TEXT(R645/$B$1,"0,00"), " ", $A$1))</f>
        <v/>
      </c>
      <c r="S646" s="87"/>
      <c r="T646" s="88"/>
      <c r="U646" s="87" t="str">
        <f xml:space="preserve"> IF(ISBLANK($A$1),"", CONCATENATE(TEXT(U645/$B$1,"0,00"), " ", $A$1))</f>
        <v/>
      </c>
      <c r="V646" s="87"/>
      <c r="W646" s="88"/>
      <c r="X646" s="87" t="str">
        <f xml:space="preserve"> IF(ISBLANK($A$1),"", CONCATENATE(TEXT(X645/$B$1,"0,00"), " ", $A$1))</f>
        <v/>
      </c>
      <c r="Y646" s="87"/>
      <c r="Z646" s="88"/>
      <c r="AA646" s="87" t="str">
        <f xml:space="preserve"> IF(ISBLANK($A$1),"", CONCATENATE(TEXT(AA645/$B$1,"0,00"), " ", $A$1))</f>
        <v/>
      </c>
      <c r="AB646" s="87"/>
      <c r="AC646" s="88"/>
      <c r="AD646" s="87" t="str">
        <f xml:space="preserve"> IF(ISBLANK($A$1),"", CONCATENATE(TEXT(AD645/$B$1,"0,00"), " ", $A$1))</f>
        <v/>
      </c>
      <c r="AE646" s="87"/>
      <c r="AF646" s="88"/>
      <c r="AG646" s="87" t="str">
        <f xml:space="preserve"> IF(ISBLANK($A$1),"", CONCATENATE(TEXT(AG645/$B$1,"0,00"), " ", $A$1))</f>
        <v/>
      </c>
      <c r="AH646" s="87"/>
      <c r="AI646" s="88"/>
      <c r="AJ646" s="87" t="str">
        <f xml:space="preserve"> IF(ISBLANK($A$1),"", CONCATENATE(TEXT(AJ645/$B$1,"0,00"), " ", $A$1))</f>
        <v/>
      </c>
      <c r="AK646" s="87"/>
      <c r="AL646" s="88"/>
      <c r="AM646" s="88" t="str">
        <f xml:space="preserve"> IF(ISBLANK($A$1),"", CONCATENATE(TEXT(AM645/$B$1,"0,00"), " ", $A$1))</f>
        <v/>
      </c>
      <c r="AN646" s="56"/>
      <c r="AO646" s="56"/>
    </row>
    <row r="647" spans="1:41" ht="13.5" customHeight="1">
      <c r="A647" s="4"/>
      <c r="B647" s="4"/>
      <c r="C647" s="17"/>
      <c r="D647" s="5"/>
      <c r="E647" s="5"/>
      <c r="F647" s="17"/>
      <c r="G647" s="5"/>
      <c r="H647" s="5"/>
      <c r="I647" s="17"/>
      <c r="J647" s="5"/>
      <c r="K647" s="5"/>
      <c r="L647" s="17"/>
      <c r="M647" s="5"/>
      <c r="N647" s="5"/>
      <c r="O647" s="17"/>
      <c r="P647" s="5"/>
      <c r="Q647" s="5"/>
      <c r="R647" s="17"/>
      <c r="S647" s="5"/>
      <c r="T647" s="5"/>
      <c r="U647" s="17"/>
      <c r="V647" s="5"/>
      <c r="W647" s="5"/>
      <c r="X647" s="17"/>
      <c r="Y647" s="5"/>
      <c r="Z647" s="5"/>
      <c r="AA647" s="17"/>
      <c r="AB647" s="5"/>
      <c r="AC647" s="5"/>
      <c r="AD647" s="17"/>
      <c r="AE647" s="5"/>
      <c r="AF647" s="5"/>
      <c r="AG647" s="17"/>
      <c r="AH647" s="5"/>
      <c r="AI647" s="5"/>
      <c r="AJ647" s="17"/>
      <c r="AK647" s="5"/>
      <c r="AL647" s="5"/>
      <c r="AM647" s="4"/>
      <c r="AN647" s="6"/>
      <c r="AO647" s="6"/>
    </row>
    <row r="648" spans="1:41" ht="12.75" customHeight="1">
      <c r="A648" s="4"/>
      <c r="B648" s="19"/>
      <c r="C648" s="19"/>
      <c r="D648" s="5"/>
      <c r="E648" s="5"/>
      <c r="F648" s="20"/>
      <c r="G648" s="27"/>
      <c r="H648" s="27"/>
      <c r="I648" s="4"/>
      <c r="J648" s="5"/>
      <c r="K648" s="5"/>
      <c r="L648" s="4"/>
      <c r="M648" s="5"/>
      <c r="N648" s="5"/>
      <c r="O648" s="5"/>
      <c r="P648" s="5"/>
      <c r="Q648" s="5"/>
      <c r="R648" s="5"/>
    </row>
    <row r="649" spans="1:41" ht="8.25" customHeight="1">
      <c r="A649" s="22"/>
      <c r="B649" s="23"/>
      <c r="C649" s="6"/>
      <c r="D649" s="7"/>
      <c r="E649" s="7"/>
      <c r="F649" s="6"/>
      <c r="G649" s="6"/>
      <c r="H649" s="6"/>
      <c r="I649" s="6"/>
      <c r="J649" s="7"/>
      <c r="K649" s="7"/>
      <c r="L649" s="6"/>
      <c r="M649" s="7"/>
      <c r="N649" s="7"/>
      <c r="O649" s="24"/>
      <c r="P649" s="7"/>
      <c r="Q649" s="7"/>
      <c r="R649" s="7"/>
    </row>
    <row r="650" spans="1:41" ht="12.75" customHeight="1">
      <c r="A650" s="51" t="s">
        <v>365</v>
      </c>
      <c r="B650" s="68"/>
      <c r="C650" s="68"/>
      <c r="D650" s="68"/>
      <c r="E650" s="68"/>
      <c r="F650" s="68"/>
      <c r="G650" s="59"/>
      <c r="H650" s="59"/>
      <c r="I650" s="68"/>
      <c r="J650" s="68"/>
      <c r="K650" s="68"/>
      <c r="L650" s="68"/>
      <c r="M650" s="68"/>
      <c r="N650" s="68"/>
      <c r="O650" s="68"/>
      <c r="P650" s="25"/>
      <c r="Q650" s="25"/>
      <c r="R650" s="25"/>
    </row>
    <row r="651" spans="1:41" ht="12.75" customHeight="1">
      <c r="A651" s="6" t="s">
        <v>292</v>
      </c>
      <c r="B651" s="26"/>
      <c r="C651" s="4"/>
      <c r="D651" s="7"/>
      <c r="E651" s="7"/>
      <c r="F651" s="27"/>
      <c r="G651" s="27"/>
      <c r="H651" s="27"/>
      <c r="I651" s="4"/>
      <c r="J651" s="7"/>
      <c r="K651" s="7"/>
      <c r="L651" s="6"/>
      <c r="M651" s="7"/>
      <c r="N651" s="7"/>
      <c r="O651" s="28"/>
      <c r="P651" s="7"/>
      <c r="Q651" s="7"/>
      <c r="R651" s="7"/>
    </row>
    <row r="652" spans="1:41" ht="12.75" customHeight="1" thickBot="1">
      <c r="A652" s="26" t="s">
        <v>338</v>
      </c>
      <c r="B652" s="4"/>
      <c r="C652" s="4"/>
      <c r="D652" s="7"/>
      <c r="E652" s="7"/>
      <c r="F652" s="27"/>
      <c r="G652" s="27"/>
      <c r="H652" s="27"/>
      <c r="I652" s="6"/>
      <c r="J652" s="7"/>
      <c r="K652" s="7"/>
      <c r="L652" s="6"/>
      <c r="M652" s="7"/>
      <c r="N652" s="7"/>
      <c r="O652" s="29"/>
      <c r="P652" s="7"/>
      <c r="Q652" s="7"/>
      <c r="R652" s="7"/>
    </row>
    <row r="653" spans="1:41" ht="27" customHeight="1" thickBot="1">
      <c r="A653" s="43" t="s">
        <v>56</v>
      </c>
      <c r="B653" s="44" t="s">
        <v>253</v>
      </c>
      <c r="C653" s="44" t="s">
        <v>295</v>
      </c>
      <c r="D653" s="44"/>
      <c r="E653" s="44"/>
      <c r="F653" s="44" t="s">
        <v>296</v>
      </c>
      <c r="G653" s="44"/>
      <c r="H653" s="44"/>
      <c r="I653" s="44" t="s">
        <v>294</v>
      </c>
      <c r="J653" s="44"/>
      <c r="K653" s="44"/>
      <c r="L653" s="44" t="s">
        <v>297</v>
      </c>
      <c r="M653" s="44"/>
      <c r="N653" s="44"/>
      <c r="O653" s="44" t="s">
        <v>298</v>
      </c>
      <c r="P653" s="44"/>
      <c r="Q653" s="44"/>
      <c r="R653" s="44" t="s">
        <v>299</v>
      </c>
      <c r="S653" s="44"/>
      <c r="T653" s="44"/>
      <c r="U653" s="44" t="s">
        <v>300</v>
      </c>
      <c r="V653" s="44"/>
      <c r="W653" s="44"/>
      <c r="X653" s="44" t="s">
        <v>301</v>
      </c>
      <c r="Y653" s="44"/>
      <c r="Z653" s="44"/>
      <c r="AA653" s="44" t="s">
        <v>302</v>
      </c>
      <c r="AB653" s="44"/>
      <c r="AC653" s="44"/>
      <c r="AD653" s="44" t="s">
        <v>303</v>
      </c>
      <c r="AE653" s="44"/>
      <c r="AF653" s="44"/>
      <c r="AG653" s="44" t="s">
        <v>304</v>
      </c>
      <c r="AH653" s="44"/>
      <c r="AI653" s="44"/>
      <c r="AJ653" s="44" t="s">
        <v>305</v>
      </c>
      <c r="AK653" s="44"/>
      <c r="AL653" s="44"/>
      <c r="AM653" s="122" t="s">
        <v>254</v>
      </c>
      <c r="AN653" s="60"/>
      <c r="AO653" s="60"/>
    </row>
    <row r="654" spans="1:41" ht="15.75" customHeight="1" thickBot="1">
      <c r="A654" s="49" t="s">
        <v>306</v>
      </c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123"/>
      <c r="AN654" s="112"/>
      <c r="AO654" s="112"/>
    </row>
    <row r="655" spans="1:41" s="5" customFormat="1">
      <c r="A655" s="113"/>
      <c r="B655" s="70" t="s">
        <v>307</v>
      </c>
      <c r="C655" s="71">
        <v>500</v>
      </c>
      <c r="D655" s="71">
        <v>500</v>
      </c>
      <c r="E655" s="71"/>
      <c r="F655" s="71">
        <v>547.62</v>
      </c>
      <c r="G655" s="71">
        <v>547.62</v>
      </c>
      <c r="H655" s="71"/>
      <c r="I655" s="71">
        <v>500</v>
      </c>
      <c r="J655" s="71">
        <v>500</v>
      </c>
      <c r="K655" s="71"/>
      <c r="L655" s="71">
        <v>500</v>
      </c>
      <c r="M655" s="71">
        <v>500</v>
      </c>
      <c r="N655" s="71"/>
      <c r="O655" s="71">
        <v>500</v>
      </c>
      <c r="P655" s="71">
        <v>500</v>
      </c>
      <c r="Q655" s="71"/>
      <c r="R655" s="71">
        <v>300</v>
      </c>
      <c r="S655" s="71">
        <v>300</v>
      </c>
      <c r="T655" s="71"/>
      <c r="U655" s="71">
        <v>386.36</v>
      </c>
      <c r="V655" s="71">
        <v>386.36</v>
      </c>
      <c r="W655" s="71"/>
      <c r="X655" s="71">
        <v>250</v>
      </c>
      <c r="Y655" s="71">
        <v>250</v>
      </c>
      <c r="Z655" s="71"/>
      <c r="AA655" s="71">
        <v>450</v>
      </c>
      <c r="AB655" s="71">
        <v>450</v>
      </c>
      <c r="AC655" s="71"/>
      <c r="AD655" s="71">
        <v>477.27</v>
      </c>
      <c r="AE655" s="71">
        <v>477.27</v>
      </c>
      <c r="AF655" s="71"/>
      <c r="AG655" s="71">
        <v>545.45000000000005</v>
      </c>
      <c r="AH655" s="71">
        <v>545.45000000000005</v>
      </c>
      <c r="AI655" s="71"/>
      <c r="AJ655" s="71">
        <v>510</v>
      </c>
      <c r="AK655" s="71">
        <v>510</v>
      </c>
      <c r="AL655" s="71"/>
      <c r="AM655" s="124">
        <v>5466.7</v>
      </c>
      <c r="AN655" s="58"/>
      <c r="AO655" s="58"/>
    </row>
    <row r="656" spans="1:41" s="5" customFormat="1" hidden="1">
      <c r="A656" s="77"/>
      <c r="B656" s="78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125"/>
      <c r="AN656" s="56"/>
      <c r="AO656" s="56"/>
    </row>
    <row r="657" spans="1:41" s="5" customFormat="1" ht="25.5">
      <c r="A657" s="113"/>
      <c r="B657" s="70" t="s">
        <v>308</v>
      </c>
      <c r="C657" s="71">
        <v>6000</v>
      </c>
      <c r="D657" s="71">
        <v>6000</v>
      </c>
      <c r="E657" s="71"/>
      <c r="F657" s="71">
        <v>6571.43</v>
      </c>
      <c r="G657" s="71">
        <v>6571.43</v>
      </c>
      <c r="H657" s="71"/>
      <c r="I657" s="71">
        <v>6000</v>
      </c>
      <c r="J657" s="71">
        <v>6000</v>
      </c>
      <c r="K657" s="71"/>
      <c r="L657" s="71">
        <v>6000</v>
      </c>
      <c r="M657" s="71">
        <v>6000</v>
      </c>
      <c r="N657" s="71"/>
      <c r="O657" s="71">
        <v>6000</v>
      </c>
      <c r="P657" s="71">
        <v>6000</v>
      </c>
      <c r="Q657" s="71"/>
      <c r="R657" s="71">
        <v>3600</v>
      </c>
      <c r="S657" s="71">
        <v>3600</v>
      </c>
      <c r="T657" s="71"/>
      <c r="U657" s="71">
        <v>4636.3599999999997</v>
      </c>
      <c r="V657" s="71">
        <v>4636.3599999999997</v>
      </c>
      <c r="W657" s="71"/>
      <c r="X657" s="71">
        <v>3000</v>
      </c>
      <c r="Y657" s="71">
        <v>3000</v>
      </c>
      <c r="Z657" s="71"/>
      <c r="AA657" s="71">
        <v>5400</v>
      </c>
      <c r="AB657" s="71">
        <v>5400</v>
      </c>
      <c r="AC657" s="71"/>
      <c r="AD657" s="71">
        <v>5727.27</v>
      </c>
      <c r="AE657" s="71">
        <v>5727.27</v>
      </c>
      <c r="AF657" s="71"/>
      <c r="AG657" s="71">
        <v>5454.55</v>
      </c>
      <c r="AH657" s="71">
        <v>5454.55</v>
      </c>
      <c r="AI657" s="71"/>
      <c r="AJ657" s="71">
        <v>5100</v>
      </c>
      <c r="AK657" s="71">
        <v>5100</v>
      </c>
      <c r="AL657" s="71"/>
      <c r="AM657" s="124">
        <v>63489.61</v>
      </c>
      <c r="AN657" s="58"/>
      <c r="AO657" s="58"/>
    </row>
    <row r="658" spans="1:41" s="5" customFormat="1" hidden="1">
      <c r="A658" s="77"/>
      <c r="B658" s="78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125"/>
      <c r="AN658" s="56"/>
      <c r="AO658" s="56"/>
    </row>
    <row r="659" spans="1:41" s="5" customFormat="1" ht="25.5">
      <c r="A659" s="113"/>
      <c r="B659" s="70" t="s">
        <v>309</v>
      </c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>
        <v>22879.23</v>
      </c>
      <c r="V659" s="71">
        <v>22879.23</v>
      </c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124">
        <v>22879.23</v>
      </c>
      <c r="AN659" s="58"/>
      <c r="AO659" s="58"/>
    </row>
    <row r="660" spans="1:41" s="5" customFormat="1" hidden="1">
      <c r="A660" s="77"/>
      <c r="B660" s="78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125"/>
      <c r="AN660" s="56"/>
      <c r="AO660" s="56"/>
    </row>
    <row r="661" spans="1:41" s="5" customFormat="1" ht="25.5">
      <c r="A661" s="113"/>
      <c r="B661" s="70" t="s">
        <v>310</v>
      </c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>
        <v>8505.6</v>
      </c>
      <c r="S661" s="71">
        <v>8505.6</v>
      </c>
      <c r="T661" s="71"/>
      <c r="U661" s="71">
        <v>15763.66</v>
      </c>
      <c r="V661" s="71">
        <v>15763.66</v>
      </c>
      <c r="W661" s="71"/>
      <c r="X661" s="71"/>
      <c r="Y661" s="71"/>
      <c r="Z661" s="71"/>
      <c r="AA661" s="71">
        <v>2921.52</v>
      </c>
      <c r="AB661" s="71">
        <v>2921.52</v>
      </c>
      <c r="AC661" s="71"/>
      <c r="AD661" s="71">
        <v>2140.11</v>
      </c>
      <c r="AE661" s="71">
        <v>2140.11</v>
      </c>
      <c r="AF661" s="71"/>
      <c r="AG661" s="71"/>
      <c r="AH661" s="71"/>
      <c r="AI661" s="71"/>
      <c r="AJ661" s="71">
        <v>3638.9</v>
      </c>
      <c r="AK661" s="71">
        <v>3638.9</v>
      </c>
      <c r="AL661" s="71"/>
      <c r="AM661" s="124">
        <v>32969.79</v>
      </c>
      <c r="AN661" s="58"/>
      <c r="AO661" s="58"/>
    </row>
    <row r="662" spans="1:41" s="5" customFormat="1" hidden="1">
      <c r="A662" s="77"/>
      <c r="B662" s="78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125"/>
      <c r="AN662" s="56"/>
      <c r="AO662" s="56"/>
    </row>
    <row r="663" spans="1:41" s="5" customFormat="1" ht="25.5">
      <c r="A663" s="113"/>
      <c r="B663" s="70" t="s">
        <v>311</v>
      </c>
      <c r="C663" s="71">
        <v>2880</v>
      </c>
      <c r="D663" s="71">
        <v>2880</v>
      </c>
      <c r="E663" s="71"/>
      <c r="F663" s="71">
        <v>3154.29</v>
      </c>
      <c r="G663" s="71">
        <v>3154.29</v>
      </c>
      <c r="H663" s="71"/>
      <c r="I663" s="71">
        <v>3000</v>
      </c>
      <c r="J663" s="71">
        <v>3000</v>
      </c>
      <c r="K663" s="71"/>
      <c r="L663" s="71">
        <v>3000</v>
      </c>
      <c r="M663" s="71">
        <v>3000</v>
      </c>
      <c r="N663" s="71"/>
      <c r="O663" s="71">
        <v>3000</v>
      </c>
      <c r="P663" s="71">
        <v>3000</v>
      </c>
      <c r="Q663" s="71"/>
      <c r="R663" s="71">
        <v>1800</v>
      </c>
      <c r="S663" s="71">
        <v>1800</v>
      </c>
      <c r="T663" s="71"/>
      <c r="U663" s="71">
        <v>2318.1799999999998</v>
      </c>
      <c r="V663" s="71">
        <v>2318.1799999999998</v>
      </c>
      <c r="W663" s="71"/>
      <c r="X663" s="71">
        <v>1500</v>
      </c>
      <c r="Y663" s="71">
        <v>1500</v>
      </c>
      <c r="Z663" s="71"/>
      <c r="AA663" s="71">
        <v>2700</v>
      </c>
      <c r="AB663" s="71">
        <v>2700</v>
      </c>
      <c r="AC663" s="71"/>
      <c r="AD663" s="71">
        <v>2863.64</v>
      </c>
      <c r="AE663" s="71">
        <v>2863.64</v>
      </c>
      <c r="AF663" s="71"/>
      <c r="AG663" s="71">
        <v>2727.27</v>
      </c>
      <c r="AH663" s="71">
        <v>2727.27</v>
      </c>
      <c r="AI663" s="71"/>
      <c r="AJ663" s="71">
        <v>2550</v>
      </c>
      <c r="AK663" s="71">
        <v>2550</v>
      </c>
      <c r="AL663" s="71"/>
      <c r="AM663" s="124">
        <v>31493.38</v>
      </c>
      <c r="AN663" s="58"/>
      <c r="AO663" s="58"/>
    </row>
    <row r="664" spans="1:41" s="5" customFormat="1" hidden="1">
      <c r="A664" s="77"/>
      <c r="B664" s="78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125"/>
      <c r="AN664" s="56"/>
      <c r="AO664" s="56"/>
    </row>
    <row r="665" spans="1:41" s="5" customFormat="1">
      <c r="A665" s="113"/>
      <c r="B665" s="70" t="s">
        <v>312</v>
      </c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>
        <v>66.95</v>
      </c>
      <c r="AH665" s="71">
        <v>66.95</v>
      </c>
      <c r="AI665" s="71"/>
      <c r="AJ665" s="71">
        <v>65.31</v>
      </c>
      <c r="AK665" s="71">
        <v>65.31</v>
      </c>
      <c r="AL665" s="71"/>
      <c r="AM665" s="124">
        <v>132.26</v>
      </c>
      <c r="AN665" s="58"/>
      <c r="AO665" s="58"/>
    </row>
    <row r="666" spans="1:41" s="5" customFormat="1" hidden="1">
      <c r="A666" s="77"/>
      <c r="B666" s="78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125"/>
      <c r="AN666" s="56"/>
      <c r="AO666" s="56"/>
    </row>
    <row r="667" spans="1:41" s="5" customFormat="1" ht="25.5">
      <c r="A667" s="113"/>
      <c r="B667" s="70" t="s">
        <v>313</v>
      </c>
      <c r="C667" s="71">
        <v>2400</v>
      </c>
      <c r="D667" s="71">
        <v>2400</v>
      </c>
      <c r="E667" s="71"/>
      <c r="F667" s="71">
        <v>3228.57</v>
      </c>
      <c r="G667" s="71">
        <v>3228.57</v>
      </c>
      <c r="H667" s="71"/>
      <c r="I667" s="71">
        <v>3000</v>
      </c>
      <c r="J667" s="71">
        <v>3000</v>
      </c>
      <c r="K667" s="71"/>
      <c r="L667" s="71">
        <v>3000</v>
      </c>
      <c r="M667" s="71">
        <v>3000</v>
      </c>
      <c r="N667" s="71"/>
      <c r="O667" s="71">
        <v>3000</v>
      </c>
      <c r="P667" s="71">
        <v>3000</v>
      </c>
      <c r="Q667" s="71"/>
      <c r="R667" s="71">
        <v>1800</v>
      </c>
      <c r="S667" s="71">
        <v>1800</v>
      </c>
      <c r="T667" s="71"/>
      <c r="U667" s="71">
        <v>2318.1799999999998</v>
      </c>
      <c r="V667" s="71">
        <v>2318.1799999999998</v>
      </c>
      <c r="W667" s="71"/>
      <c r="X667" s="71">
        <v>1500</v>
      </c>
      <c r="Y667" s="71">
        <v>1500</v>
      </c>
      <c r="Z667" s="71"/>
      <c r="AA667" s="71">
        <v>2700</v>
      </c>
      <c r="AB667" s="71">
        <v>2700</v>
      </c>
      <c r="AC667" s="71"/>
      <c r="AD667" s="71">
        <v>2863.64</v>
      </c>
      <c r="AE667" s="71">
        <v>2863.64</v>
      </c>
      <c r="AF667" s="71"/>
      <c r="AG667" s="71">
        <v>3272.73</v>
      </c>
      <c r="AH667" s="71">
        <v>3272.73</v>
      </c>
      <c r="AI667" s="71"/>
      <c r="AJ667" s="71">
        <v>3060</v>
      </c>
      <c r="AK667" s="71">
        <v>3060</v>
      </c>
      <c r="AL667" s="71"/>
      <c r="AM667" s="124">
        <v>32143.119999999999</v>
      </c>
      <c r="AN667" s="58"/>
      <c r="AO667" s="58"/>
    </row>
    <row r="668" spans="1:41" s="5" customFormat="1" hidden="1">
      <c r="A668" s="77"/>
      <c r="B668" s="78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125"/>
      <c r="AN668" s="56"/>
      <c r="AO668" s="56"/>
    </row>
    <row r="669" spans="1:41" s="5" customFormat="1">
      <c r="A669" s="113"/>
      <c r="B669" s="70" t="s">
        <v>314</v>
      </c>
      <c r="C669" s="71"/>
      <c r="D669" s="71"/>
      <c r="E669" s="71"/>
      <c r="F669" s="71"/>
      <c r="G669" s="71"/>
      <c r="H669" s="71"/>
      <c r="I669" s="71">
        <v>20428.57</v>
      </c>
      <c r="J669" s="71">
        <v>20428.57</v>
      </c>
      <c r="K669" s="71"/>
      <c r="L669" s="71"/>
      <c r="M669" s="71"/>
      <c r="N669" s="71"/>
      <c r="O669" s="71"/>
      <c r="P669" s="71"/>
      <c r="Q669" s="71"/>
      <c r="R669" s="71">
        <v>26520</v>
      </c>
      <c r="S669" s="71">
        <v>26520</v>
      </c>
      <c r="T669" s="71"/>
      <c r="U669" s="71"/>
      <c r="V669" s="71"/>
      <c r="W669" s="71"/>
      <c r="X669" s="71"/>
      <c r="Y669" s="71"/>
      <c r="Z669" s="71"/>
      <c r="AA669" s="71">
        <v>18250.900000000001</v>
      </c>
      <c r="AB669" s="71">
        <v>18250.900000000001</v>
      </c>
      <c r="AC669" s="71"/>
      <c r="AD669" s="71"/>
      <c r="AE669" s="71"/>
      <c r="AF669" s="71"/>
      <c r="AG669" s="71">
        <v>4363.6400000000003</v>
      </c>
      <c r="AH669" s="71">
        <v>4363.6400000000003</v>
      </c>
      <c r="AI669" s="71"/>
      <c r="AJ669" s="71">
        <v>29742.28</v>
      </c>
      <c r="AK669" s="71">
        <v>29742.28</v>
      </c>
      <c r="AL669" s="71"/>
      <c r="AM669" s="124">
        <v>99305.39</v>
      </c>
      <c r="AN669" s="58"/>
      <c r="AO669" s="58"/>
    </row>
    <row r="670" spans="1:41" s="5" customFormat="1" hidden="1">
      <c r="A670" s="77"/>
      <c r="B670" s="78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125"/>
      <c r="AN670" s="56"/>
      <c r="AO670" s="56"/>
    </row>
    <row r="671" spans="1:41" s="5" customFormat="1" ht="13.5" thickBot="1">
      <c r="A671" s="113"/>
      <c r="B671" s="70" t="s">
        <v>315</v>
      </c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>
        <v>24612.84</v>
      </c>
      <c r="Y671" s="71">
        <v>24612.84</v>
      </c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124">
        <v>24612.84</v>
      </c>
      <c r="AN671" s="58"/>
      <c r="AO671" s="58"/>
    </row>
    <row r="672" spans="1:41" s="5" customFormat="1" ht="13.5" hidden="1" thickBot="1">
      <c r="A672" s="77"/>
      <c r="B672" s="78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125"/>
      <c r="AN672" s="56"/>
      <c r="AO672" s="56"/>
    </row>
    <row r="673" spans="1:41" ht="12.75" customHeight="1">
      <c r="A673" s="8" t="s">
        <v>316</v>
      </c>
      <c r="B673" s="9"/>
      <c r="C673" s="82">
        <f>SUM(Лист1!C655:C672)</f>
        <v>11780</v>
      </c>
      <c r="D673" s="82"/>
      <c r="E673" s="83"/>
      <c r="F673" s="82">
        <f>SUM(Лист1!F655:F672)</f>
        <v>13501.91</v>
      </c>
      <c r="G673" s="82"/>
      <c r="H673" s="83"/>
      <c r="I673" s="82">
        <f>SUM(Лист1!I655:I672)</f>
        <v>32928.57</v>
      </c>
      <c r="J673" s="82"/>
      <c r="K673" s="83"/>
      <c r="L673" s="82">
        <f>SUM(Лист1!L655:L672)</f>
        <v>12500</v>
      </c>
      <c r="M673" s="82"/>
      <c r="N673" s="83"/>
      <c r="O673" s="82">
        <f>SUM(Лист1!O655:O672)</f>
        <v>12500</v>
      </c>
      <c r="P673" s="82"/>
      <c r="Q673" s="83"/>
      <c r="R673" s="82">
        <f>SUM(Лист1!R655:R672)</f>
        <v>42525.599999999999</v>
      </c>
      <c r="S673" s="82"/>
      <c r="T673" s="83"/>
      <c r="U673" s="82">
        <f>SUM(Лист1!U655:U672)</f>
        <v>48301.97</v>
      </c>
      <c r="V673" s="82"/>
      <c r="W673" s="83"/>
      <c r="X673" s="82">
        <f>SUM(Лист1!X655:X672)</f>
        <v>30862.84</v>
      </c>
      <c r="Y673" s="82"/>
      <c r="Z673" s="83"/>
      <c r="AA673" s="82">
        <f>SUM(Лист1!AA655:AA672)</f>
        <v>32422.420000000002</v>
      </c>
      <c r="AB673" s="82"/>
      <c r="AC673" s="83"/>
      <c r="AD673" s="82">
        <f>SUM(Лист1!AD655:AD672)</f>
        <v>14071.93</v>
      </c>
      <c r="AE673" s="82"/>
      <c r="AF673" s="83"/>
      <c r="AG673" s="82">
        <f>SUM(Лист1!AG655:AG672)</f>
        <v>16430.59</v>
      </c>
      <c r="AH673" s="82"/>
      <c r="AI673" s="83"/>
      <c r="AJ673" s="82">
        <f>SUM(Лист1!AJ655:AJ672)</f>
        <v>44666.49</v>
      </c>
      <c r="AK673" s="82"/>
      <c r="AL673" s="83"/>
      <c r="AM673" s="126">
        <v>312492.32</v>
      </c>
      <c r="AN673" s="58"/>
      <c r="AO673" s="58"/>
    </row>
    <row r="674" spans="1:41" ht="13.5" customHeight="1" thickBot="1">
      <c r="A674" s="86"/>
      <c r="B674" s="10"/>
      <c r="C674" s="87" t="str">
        <f xml:space="preserve"> IF(ISBLANK($A$1),"", CONCATENATE(TEXT(C673/$B$1,"0,00"), " ", $A$1))</f>
        <v/>
      </c>
      <c r="D674" s="87"/>
      <c r="E674" s="88"/>
      <c r="F674" s="87" t="str">
        <f xml:space="preserve"> IF(ISBLANK($A$1),"", CONCATENATE(TEXT(F673/$B$1,"0,00"), " ", $A$1))</f>
        <v/>
      </c>
      <c r="G674" s="87"/>
      <c r="H674" s="88"/>
      <c r="I674" s="87" t="str">
        <f xml:space="preserve"> IF(ISBLANK($A$1),"", CONCATENATE(TEXT(I673/$B$1,"0,00"), " ", $A$1))</f>
        <v/>
      </c>
      <c r="J674" s="87"/>
      <c r="K674" s="88"/>
      <c r="L674" s="87" t="str">
        <f xml:space="preserve"> IF(ISBLANK($A$1),"", CONCATENATE(TEXT(L673/$B$1,"0,00"), " ", $A$1))</f>
        <v/>
      </c>
      <c r="M674" s="87"/>
      <c r="N674" s="88"/>
      <c r="O674" s="87" t="str">
        <f xml:space="preserve"> IF(ISBLANK($A$1),"", CONCATENATE(TEXT(O673/$B$1,"0,00"), " ", $A$1))</f>
        <v/>
      </c>
      <c r="P674" s="87"/>
      <c r="Q674" s="88"/>
      <c r="R674" s="87" t="str">
        <f xml:space="preserve"> IF(ISBLANK($A$1),"", CONCATENATE(TEXT(R673/$B$1,"0,00"), " ", $A$1))</f>
        <v/>
      </c>
      <c r="S674" s="87"/>
      <c r="T674" s="88"/>
      <c r="U674" s="87" t="str">
        <f xml:space="preserve"> IF(ISBLANK($A$1),"", CONCATENATE(TEXT(U673/$B$1,"0,00"), " ", $A$1))</f>
        <v/>
      </c>
      <c r="V674" s="87"/>
      <c r="W674" s="88"/>
      <c r="X674" s="87" t="str">
        <f xml:space="preserve"> IF(ISBLANK($A$1),"", CONCATENATE(TEXT(X673/$B$1,"0,00"), " ", $A$1))</f>
        <v/>
      </c>
      <c r="Y674" s="87"/>
      <c r="Z674" s="88"/>
      <c r="AA674" s="87" t="str">
        <f xml:space="preserve"> IF(ISBLANK($A$1),"", CONCATENATE(TEXT(AA673/$B$1,"0,00"), " ", $A$1))</f>
        <v/>
      </c>
      <c r="AB674" s="87"/>
      <c r="AC674" s="88"/>
      <c r="AD674" s="87" t="str">
        <f xml:space="preserve"> IF(ISBLANK($A$1),"", CONCATENATE(TEXT(AD673/$B$1,"0,00"), " ", $A$1))</f>
        <v/>
      </c>
      <c r="AE674" s="87"/>
      <c r="AF674" s="88"/>
      <c r="AG674" s="87" t="str">
        <f xml:space="preserve"> IF(ISBLANK($A$1),"", CONCATENATE(TEXT(AG673/$B$1,"0,00"), " ", $A$1))</f>
        <v/>
      </c>
      <c r="AH674" s="87"/>
      <c r="AI674" s="88"/>
      <c r="AJ674" s="87" t="str">
        <f xml:space="preserve"> IF(ISBLANK($A$1),"", CONCATENATE(TEXT(AJ673/$B$1,"0,00"), " ", $A$1))</f>
        <v/>
      </c>
      <c r="AK674" s="87"/>
      <c r="AL674" s="88"/>
      <c r="AM674" s="88" t="str">
        <f xml:space="preserve"> IF(ISBLANK($A$1),"", CONCATENATE(TEXT(AM673/$B$1,"0,00"), " ", $A$1))</f>
        <v/>
      </c>
      <c r="AN674" s="56"/>
      <c r="AO674" s="56"/>
    </row>
    <row r="675" spans="1:41" ht="12.75" customHeight="1">
      <c r="A675" s="4"/>
      <c r="B675" s="19"/>
      <c r="C675" s="19"/>
      <c r="D675" s="5"/>
      <c r="E675" s="5"/>
      <c r="F675" s="20"/>
      <c r="G675" s="27"/>
      <c r="H675" s="27"/>
      <c r="I675" s="4"/>
      <c r="J675" s="5"/>
      <c r="K675" s="5"/>
      <c r="L675" s="4"/>
      <c r="M675" s="5"/>
      <c r="N675" s="5"/>
      <c r="O675" s="5"/>
      <c r="P675" s="5"/>
      <c r="Q675" s="5"/>
      <c r="R675" s="5"/>
    </row>
    <row r="676" spans="1:41" ht="8.25" customHeight="1">
      <c r="A676" s="22"/>
      <c r="B676" s="23"/>
      <c r="C676" s="6"/>
      <c r="D676" s="7"/>
      <c r="E676" s="7"/>
      <c r="F676" s="6"/>
      <c r="G676" s="6"/>
      <c r="H676" s="6"/>
      <c r="I676" s="6"/>
      <c r="J676" s="7"/>
      <c r="K676" s="7"/>
      <c r="L676" s="6"/>
      <c r="M676" s="7"/>
      <c r="N676" s="7"/>
      <c r="O676" s="24"/>
      <c r="P676" s="7"/>
      <c r="Q676" s="7"/>
      <c r="R676" s="7"/>
    </row>
    <row r="677" spans="1:41" ht="12.75" customHeight="1">
      <c r="A677" s="51" t="s">
        <v>366</v>
      </c>
      <c r="B677" s="68"/>
      <c r="C677" s="68"/>
      <c r="D677" s="68"/>
      <c r="E677" s="68"/>
      <c r="F677" s="68"/>
      <c r="G677" s="59"/>
      <c r="H677" s="59"/>
      <c r="I677" s="68"/>
      <c r="J677" s="68"/>
      <c r="K677" s="68"/>
      <c r="L677" s="68"/>
      <c r="M677" s="68"/>
      <c r="N677" s="68"/>
      <c r="O677" s="68"/>
      <c r="P677" s="25"/>
      <c r="Q677" s="25"/>
      <c r="R677" s="25"/>
    </row>
    <row r="678" spans="1:41" ht="12.75" customHeight="1">
      <c r="A678" s="6" t="s">
        <v>292</v>
      </c>
      <c r="B678" s="26"/>
      <c r="C678" s="4"/>
      <c r="D678" s="7"/>
      <c r="E678" s="7"/>
      <c r="F678" s="27"/>
      <c r="G678" s="27"/>
      <c r="H678" s="27"/>
      <c r="I678" s="4"/>
      <c r="J678" s="7"/>
      <c r="K678" s="7"/>
      <c r="L678" s="6"/>
      <c r="M678" s="7"/>
      <c r="N678" s="7"/>
      <c r="O678" s="28"/>
      <c r="P678" s="7"/>
      <c r="Q678" s="7"/>
      <c r="R678" s="7"/>
    </row>
    <row r="679" spans="1:41" ht="12.75" customHeight="1" thickBot="1">
      <c r="A679" s="26" t="s">
        <v>317</v>
      </c>
      <c r="B679" s="4"/>
      <c r="C679" s="4"/>
      <c r="D679" s="7"/>
      <c r="E679" s="7"/>
      <c r="F679" s="27"/>
      <c r="G679" s="27"/>
      <c r="H679" s="27"/>
      <c r="I679" s="6"/>
      <c r="J679" s="7"/>
      <c r="K679" s="7"/>
      <c r="L679" s="6"/>
      <c r="M679" s="7"/>
      <c r="N679" s="7"/>
      <c r="O679" s="29"/>
      <c r="P679" s="7"/>
      <c r="Q679" s="7"/>
      <c r="R679" s="7"/>
    </row>
    <row r="680" spans="1:41" ht="27" customHeight="1" thickBot="1">
      <c r="A680" s="43" t="s">
        <v>56</v>
      </c>
      <c r="B680" s="44" t="s">
        <v>253</v>
      </c>
      <c r="C680" s="44" t="s">
        <v>295</v>
      </c>
      <c r="D680" s="44"/>
      <c r="E680" s="44"/>
      <c r="F680" s="44" t="s">
        <v>296</v>
      </c>
      <c r="G680" s="44"/>
      <c r="H680" s="44"/>
      <c r="I680" s="44" t="s">
        <v>294</v>
      </c>
      <c r="J680" s="44"/>
      <c r="K680" s="44"/>
      <c r="L680" s="44" t="s">
        <v>297</v>
      </c>
      <c r="M680" s="44"/>
      <c r="N680" s="44"/>
      <c r="O680" s="44" t="s">
        <v>298</v>
      </c>
      <c r="P680" s="44"/>
      <c r="Q680" s="44"/>
      <c r="R680" s="44" t="s">
        <v>299</v>
      </c>
      <c r="S680" s="44"/>
      <c r="T680" s="44"/>
      <c r="U680" s="44" t="s">
        <v>300</v>
      </c>
      <c r="V680" s="44"/>
      <c r="W680" s="44"/>
      <c r="X680" s="44" t="s">
        <v>301</v>
      </c>
      <c r="Y680" s="44"/>
      <c r="Z680" s="44"/>
      <c r="AA680" s="44" t="s">
        <v>302</v>
      </c>
      <c r="AB680" s="44"/>
      <c r="AC680" s="44"/>
      <c r="AD680" s="44" t="s">
        <v>303</v>
      </c>
      <c r="AE680" s="44"/>
      <c r="AF680" s="44"/>
      <c r="AG680" s="44" t="s">
        <v>304</v>
      </c>
      <c r="AH680" s="44"/>
      <c r="AI680" s="44"/>
      <c r="AJ680" s="44" t="s">
        <v>305</v>
      </c>
      <c r="AK680" s="44"/>
      <c r="AL680" s="44"/>
      <c r="AM680" s="122" t="s">
        <v>254</v>
      </c>
      <c r="AN680" s="60"/>
      <c r="AO680" s="60"/>
    </row>
    <row r="681" spans="1:41" ht="15.75" customHeight="1" thickBot="1">
      <c r="A681" s="49" t="s">
        <v>306</v>
      </c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123"/>
      <c r="AN681" s="112"/>
      <c r="AO681" s="112"/>
    </row>
    <row r="682" spans="1:41" s="5" customFormat="1" ht="26.25" thickBot="1">
      <c r="A682" s="113"/>
      <c r="B682" s="70" t="s">
        <v>331</v>
      </c>
      <c r="C682" s="71">
        <v>3583.44</v>
      </c>
      <c r="D682" s="71">
        <v>3583.44</v>
      </c>
      <c r="E682" s="71"/>
      <c r="F682" s="71">
        <v>3412.8</v>
      </c>
      <c r="G682" s="71">
        <v>3412.8</v>
      </c>
      <c r="H682" s="71"/>
      <c r="I682" s="71">
        <v>3583.44</v>
      </c>
      <c r="J682" s="71">
        <v>3583.44</v>
      </c>
      <c r="K682" s="71"/>
      <c r="L682" s="71">
        <v>3242.16</v>
      </c>
      <c r="M682" s="71">
        <v>3242.16</v>
      </c>
      <c r="N682" s="71"/>
      <c r="O682" s="71">
        <v>3583.44</v>
      </c>
      <c r="P682" s="71">
        <v>3583.44</v>
      </c>
      <c r="Q682" s="71"/>
      <c r="R682" s="71">
        <v>3412.8</v>
      </c>
      <c r="S682" s="71">
        <v>3412.8</v>
      </c>
      <c r="T682" s="71"/>
      <c r="U682" s="71">
        <v>3754.08</v>
      </c>
      <c r="V682" s="71">
        <v>3754.08</v>
      </c>
      <c r="W682" s="71"/>
      <c r="X682" s="71">
        <v>3754.08</v>
      </c>
      <c r="Y682" s="71">
        <v>3754.08</v>
      </c>
      <c r="Z682" s="71"/>
      <c r="AA682" s="71">
        <v>3412.8</v>
      </c>
      <c r="AB682" s="71">
        <v>3412.8</v>
      </c>
      <c r="AC682" s="71"/>
      <c r="AD682" s="71">
        <v>3754.08</v>
      </c>
      <c r="AE682" s="71">
        <v>3754.08</v>
      </c>
      <c r="AF682" s="71"/>
      <c r="AG682" s="71">
        <v>3754.08</v>
      </c>
      <c r="AH682" s="71">
        <v>3754.08</v>
      </c>
      <c r="AI682" s="71"/>
      <c r="AJ682" s="71">
        <v>3412.8</v>
      </c>
      <c r="AK682" s="71">
        <v>3412.8</v>
      </c>
      <c r="AL682" s="71"/>
      <c r="AM682" s="124">
        <v>42660</v>
      </c>
      <c r="AN682" s="58"/>
      <c r="AO682" s="58"/>
    </row>
    <row r="683" spans="1:41" s="5" customFormat="1" ht="13.5" hidden="1" thickBot="1">
      <c r="A683" s="77"/>
      <c r="B683" s="78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125"/>
      <c r="AN683" s="56"/>
      <c r="AO683" s="56"/>
    </row>
    <row r="684" spans="1:41" ht="12.75" customHeight="1">
      <c r="A684" s="8" t="s">
        <v>316</v>
      </c>
      <c r="B684" s="9"/>
      <c r="C684" s="82">
        <f>SUM(Лист1!C682:C683)</f>
        <v>3583.44</v>
      </c>
      <c r="D684" s="82"/>
      <c r="E684" s="83"/>
      <c r="F684" s="82">
        <f>SUM(Лист1!F682:F683)</f>
        <v>3412.8</v>
      </c>
      <c r="G684" s="82"/>
      <c r="H684" s="83"/>
      <c r="I684" s="82">
        <f>SUM(Лист1!I682:I683)</f>
        <v>3583.44</v>
      </c>
      <c r="J684" s="82"/>
      <c r="K684" s="83"/>
      <c r="L684" s="82">
        <f>SUM(Лист1!L682:L683)</f>
        <v>3242.16</v>
      </c>
      <c r="M684" s="82"/>
      <c r="N684" s="83"/>
      <c r="O684" s="82">
        <f>SUM(Лист1!O682:O683)</f>
        <v>3583.44</v>
      </c>
      <c r="P684" s="82"/>
      <c r="Q684" s="83"/>
      <c r="R684" s="82">
        <f>SUM(Лист1!R682:R683)</f>
        <v>3412.8</v>
      </c>
      <c r="S684" s="82"/>
      <c r="T684" s="83"/>
      <c r="U684" s="82">
        <f>SUM(Лист1!U682:U683)</f>
        <v>3754.08</v>
      </c>
      <c r="V684" s="82"/>
      <c r="W684" s="83"/>
      <c r="X684" s="82">
        <f>SUM(Лист1!X682:X683)</f>
        <v>3754.08</v>
      </c>
      <c r="Y684" s="82"/>
      <c r="Z684" s="83"/>
      <c r="AA684" s="82">
        <f>SUM(Лист1!AA682:AA683)</f>
        <v>3412.8</v>
      </c>
      <c r="AB684" s="82"/>
      <c r="AC684" s="83"/>
      <c r="AD684" s="82">
        <f>SUM(Лист1!AD682:AD683)</f>
        <v>3754.08</v>
      </c>
      <c r="AE684" s="82"/>
      <c r="AF684" s="83"/>
      <c r="AG684" s="82">
        <f>SUM(Лист1!AG682:AG683)</f>
        <v>3754.08</v>
      </c>
      <c r="AH684" s="82"/>
      <c r="AI684" s="83"/>
      <c r="AJ684" s="82">
        <f>SUM(Лист1!AJ682:AJ683)</f>
        <v>3412.8</v>
      </c>
      <c r="AK684" s="82"/>
      <c r="AL684" s="83"/>
      <c r="AM684" s="126">
        <v>42660</v>
      </c>
      <c r="AN684" s="58"/>
      <c r="AO684" s="58"/>
    </row>
    <row r="685" spans="1:41" ht="13.5" customHeight="1" thickBot="1">
      <c r="A685" s="86"/>
      <c r="B685" s="10"/>
      <c r="C685" s="87" t="str">
        <f xml:space="preserve"> IF(ISBLANK($A$1),"", CONCATENATE(TEXT(C684/$B$1,"0,00"), " ", $A$1))</f>
        <v/>
      </c>
      <c r="D685" s="87"/>
      <c r="E685" s="88"/>
      <c r="F685" s="87" t="str">
        <f xml:space="preserve"> IF(ISBLANK($A$1),"", CONCATENATE(TEXT(F684/$B$1,"0,00"), " ", $A$1))</f>
        <v/>
      </c>
      <c r="G685" s="87"/>
      <c r="H685" s="88"/>
      <c r="I685" s="87" t="str">
        <f xml:space="preserve"> IF(ISBLANK($A$1),"", CONCATENATE(TEXT(I684/$B$1,"0,00"), " ", $A$1))</f>
        <v/>
      </c>
      <c r="J685" s="87"/>
      <c r="K685" s="88"/>
      <c r="L685" s="87" t="str">
        <f xml:space="preserve"> IF(ISBLANK($A$1),"", CONCATENATE(TEXT(L684/$B$1,"0,00"), " ", $A$1))</f>
        <v/>
      </c>
      <c r="M685" s="87"/>
      <c r="N685" s="88"/>
      <c r="O685" s="87" t="str">
        <f xml:space="preserve"> IF(ISBLANK($A$1),"", CONCATENATE(TEXT(O684/$B$1,"0,00"), " ", $A$1))</f>
        <v/>
      </c>
      <c r="P685" s="87"/>
      <c r="Q685" s="88"/>
      <c r="R685" s="87" t="str">
        <f xml:space="preserve"> IF(ISBLANK($A$1),"", CONCATENATE(TEXT(R684/$B$1,"0,00"), " ", $A$1))</f>
        <v/>
      </c>
      <c r="S685" s="87"/>
      <c r="T685" s="88"/>
      <c r="U685" s="87" t="str">
        <f xml:space="preserve"> IF(ISBLANK($A$1),"", CONCATENATE(TEXT(U684/$B$1,"0,00"), " ", $A$1))</f>
        <v/>
      </c>
      <c r="V685" s="87"/>
      <c r="W685" s="88"/>
      <c r="X685" s="87" t="str">
        <f xml:space="preserve"> IF(ISBLANK($A$1),"", CONCATENATE(TEXT(X684/$B$1,"0,00"), " ", $A$1))</f>
        <v/>
      </c>
      <c r="Y685" s="87"/>
      <c r="Z685" s="88"/>
      <c r="AA685" s="87" t="str">
        <f xml:space="preserve"> IF(ISBLANK($A$1),"", CONCATENATE(TEXT(AA684/$B$1,"0,00"), " ", $A$1))</f>
        <v/>
      </c>
      <c r="AB685" s="87"/>
      <c r="AC685" s="88"/>
      <c r="AD685" s="87" t="str">
        <f xml:space="preserve"> IF(ISBLANK($A$1),"", CONCATENATE(TEXT(AD684/$B$1,"0,00"), " ", $A$1))</f>
        <v/>
      </c>
      <c r="AE685" s="87"/>
      <c r="AF685" s="88"/>
      <c r="AG685" s="87" t="str">
        <f xml:space="preserve"> IF(ISBLANK($A$1),"", CONCATENATE(TEXT(AG684/$B$1,"0,00"), " ", $A$1))</f>
        <v/>
      </c>
      <c r="AH685" s="87"/>
      <c r="AI685" s="88"/>
      <c r="AJ685" s="87" t="str">
        <f xml:space="preserve"> IF(ISBLANK($A$1),"", CONCATENATE(TEXT(AJ684/$B$1,"0,00"), " ", $A$1))</f>
        <v/>
      </c>
      <c r="AK685" s="87"/>
      <c r="AL685" s="88"/>
      <c r="AM685" s="88" t="str">
        <f xml:space="preserve"> IF(ISBLANK($A$1),"", CONCATENATE(TEXT(AM684/$B$1,"0,00"), " ", $A$1))</f>
        <v/>
      </c>
      <c r="AN685" s="56"/>
      <c r="AO685" s="56"/>
    </row>
    <row r="686" spans="1:41" ht="13.5" customHeight="1">
      <c r="A686" s="4"/>
      <c r="B686" s="4"/>
      <c r="C686" s="17"/>
      <c r="D686" s="5"/>
      <c r="E686" s="5"/>
      <c r="F686" s="17"/>
      <c r="G686" s="5"/>
      <c r="H686" s="5"/>
      <c r="I686" s="17"/>
      <c r="J686" s="5"/>
      <c r="K686" s="5"/>
      <c r="L686" s="17"/>
      <c r="M686" s="5"/>
      <c r="N686" s="5"/>
      <c r="O686" s="17"/>
      <c r="P686" s="5"/>
      <c r="Q686" s="5"/>
      <c r="R686" s="17"/>
      <c r="S686" s="5"/>
      <c r="T686" s="5"/>
      <c r="U686" s="17"/>
      <c r="V686" s="5"/>
      <c r="W686" s="5"/>
      <c r="X686" s="17"/>
      <c r="Y686" s="5"/>
      <c r="Z686" s="5"/>
      <c r="AA686" s="17"/>
      <c r="AB686" s="5"/>
      <c r="AC686" s="5"/>
      <c r="AD686" s="17"/>
      <c r="AE686" s="5"/>
      <c r="AF686" s="5"/>
      <c r="AG686" s="17"/>
      <c r="AH686" s="5"/>
      <c r="AI686" s="5"/>
      <c r="AJ686" s="17"/>
      <c r="AK686" s="5"/>
      <c r="AL686" s="5"/>
      <c r="AM686" s="4"/>
      <c r="AN686" s="6"/>
      <c r="AO686" s="6"/>
    </row>
    <row r="687" spans="1:41" ht="12.75" customHeight="1">
      <c r="A687" s="4"/>
      <c r="B687" s="19"/>
      <c r="C687" s="19"/>
      <c r="D687" s="5"/>
      <c r="E687" s="5"/>
      <c r="F687" s="20"/>
      <c r="G687" s="27"/>
      <c r="H687" s="27"/>
      <c r="I687" s="4"/>
      <c r="J687" s="5"/>
      <c r="K687" s="5"/>
      <c r="L687" s="4"/>
      <c r="M687" s="5"/>
      <c r="N687" s="5"/>
      <c r="O687" s="5"/>
      <c r="P687" s="5"/>
      <c r="Q687" s="5"/>
      <c r="R687" s="5"/>
    </row>
    <row r="688" spans="1:41" ht="8.25" customHeight="1">
      <c r="A688" s="22"/>
      <c r="B688" s="23"/>
      <c r="C688" s="6"/>
      <c r="D688" s="7"/>
      <c r="E688" s="7"/>
      <c r="F688" s="6"/>
      <c r="G688" s="6"/>
      <c r="H688" s="6"/>
      <c r="I688" s="6"/>
      <c r="J688" s="7"/>
      <c r="K688" s="7"/>
      <c r="L688" s="6"/>
      <c r="M688" s="7"/>
      <c r="N688" s="7"/>
      <c r="O688" s="24"/>
      <c r="P688" s="7"/>
      <c r="Q688" s="7"/>
      <c r="R688" s="7"/>
    </row>
    <row r="689" spans="1:41" ht="12.75" customHeight="1">
      <c r="A689" s="51" t="s">
        <v>367</v>
      </c>
      <c r="B689" s="68"/>
      <c r="C689" s="68"/>
      <c r="D689" s="68"/>
      <c r="E689" s="68"/>
      <c r="F689" s="68"/>
      <c r="G689" s="59"/>
      <c r="H689" s="59"/>
      <c r="I689" s="68"/>
      <c r="J689" s="68"/>
      <c r="K689" s="68"/>
      <c r="L689" s="68"/>
      <c r="M689" s="68"/>
      <c r="N689" s="68"/>
      <c r="O689" s="68"/>
      <c r="P689" s="25"/>
      <c r="Q689" s="25"/>
      <c r="R689" s="25"/>
    </row>
    <row r="690" spans="1:41" ht="12.75" customHeight="1">
      <c r="A690" s="6" t="s">
        <v>292</v>
      </c>
      <c r="B690" s="26"/>
      <c r="C690" s="4"/>
      <c r="D690" s="7"/>
      <c r="E690" s="7"/>
      <c r="F690" s="27"/>
      <c r="G690" s="27"/>
      <c r="H690" s="27"/>
      <c r="I690" s="4"/>
      <c r="J690" s="7"/>
      <c r="K690" s="7"/>
      <c r="L690" s="6"/>
      <c r="M690" s="7"/>
      <c r="N690" s="7"/>
      <c r="O690" s="28"/>
      <c r="P690" s="7"/>
      <c r="Q690" s="7"/>
      <c r="R690" s="7"/>
    </row>
    <row r="691" spans="1:41" ht="12.75" customHeight="1" thickBot="1">
      <c r="A691" s="26" t="s">
        <v>321</v>
      </c>
      <c r="B691" s="4"/>
      <c r="C691" s="4"/>
      <c r="D691" s="7"/>
      <c r="E691" s="7"/>
      <c r="F691" s="27"/>
      <c r="G691" s="27"/>
      <c r="H691" s="27"/>
      <c r="I691" s="6"/>
      <c r="J691" s="7"/>
      <c r="K691" s="7"/>
      <c r="L691" s="6"/>
      <c r="M691" s="7"/>
      <c r="N691" s="7"/>
      <c r="O691" s="29"/>
      <c r="P691" s="7"/>
      <c r="Q691" s="7"/>
      <c r="R691" s="7"/>
    </row>
    <row r="692" spans="1:41" ht="27" customHeight="1" thickBot="1">
      <c r="A692" s="43" t="s">
        <v>56</v>
      </c>
      <c r="B692" s="44" t="s">
        <v>253</v>
      </c>
      <c r="C692" s="44" t="s">
        <v>295</v>
      </c>
      <c r="D692" s="44"/>
      <c r="E692" s="44"/>
      <c r="F692" s="44" t="s">
        <v>296</v>
      </c>
      <c r="G692" s="44"/>
      <c r="H692" s="44"/>
      <c r="I692" s="44" t="s">
        <v>294</v>
      </c>
      <c r="J692" s="44"/>
      <c r="K692" s="44"/>
      <c r="L692" s="44" t="s">
        <v>297</v>
      </c>
      <c r="M692" s="44"/>
      <c r="N692" s="44"/>
      <c r="O692" s="44" t="s">
        <v>298</v>
      </c>
      <c r="P692" s="44"/>
      <c r="Q692" s="44"/>
      <c r="R692" s="44" t="s">
        <v>299</v>
      </c>
      <c r="S692" s="44"/>
      <c r="T692" s="44"/>
      <c r="U692" s="44" t="s">
        <v>300</v>
      </c>
      <c r="V692" s="44"/>
      <c r="W692" s="44"/>
      <c r="X692" s="44" t="s">
        <v>301</v>
      </c>
      <c r="Y692" s="44"/>
      <c r="Z692" s="44"/>
      <c r="AA692" s="44" t="s">
        <v>302</v>
      </c>
      <c r="AB692" s="44"/>
      <c r="AC692" s="44"/>
      <c r="AD692" s="44" t="s">
        <v>303</v>
      </c>
      <c r="AE692" s="44"/>
      <c r="AF692" s="44"/>
      <c r="AG692" s="44" t="s">
        <v>304</v>
      </c>
      <c r="AH692" s="44"/>
      <c r="AI692" s="44"/>
      <c r="AJ692" s="44" t="s">
        <v>305</v>
      </c>
      <c r="AK692" s="44"/>
      <c r="AL692" s="44"/>
      <c r="AM692" s="122" t="s">
        <v>254</v>
      </c>
      <c r="AN692" s="60"/>
      <c r="AO692" s="60"/>
    </row>
    <row r="693" spans="1:41" ht="15.75" customHeight="1" thickBot="1">
      <c r="A693" s="49" t="s">
        <v>306</v>
      </c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123"/>
      <c r="AN693" s="112"/>
      <c r="AO693" s="112"/>
    </row>
    <row r="694" spans="1:41" s="5" customFormat="1">
      <c r="A694" s="113"/>
      <c r="B694" s="70" t="s">
        <v>307</v>
      </c>
      <c r="C694" s="71"/>
      <c r="D694" s="71"/>
      <c r="E694" s="71"/>
      <c r="F694" s="71"/>
      <c r="G694" s="71"/>
      <c r="H694" s="71"/>
      <c r="I694" s="71">
        <v>95.24</v>
      </c>
      <c r="J694" s="71">
        <v>95.24</v>
      </c>
      <c r="K694" s="71"/>
      <c r="L694" s="71">
        <v>200</v>
      </c>
      <c r="M694" s="71">
        <v>200</v>
      </c>
      <c r="N694" s="71"/>
      <c r="O694" s="71">
        <v>200</v>
      </c>
      <c r="P694" s="71">
        <v>200</v>
      </c>
      <c r="Q694" s="71"/>
      <c r="R694" s="71">
        <v>200</v>
      </c>
      <c r="S694" s="71">
        <v>200</v>
      </c>
      <c r="T694" s="71"/>
      <c r="U694" s="71">
        <v>200</v>
      </c>
      <c r="V694" s="71">
        <v>200</v>
      </c>
      <c r="W694" s="71"/>
      <c r="X694" s="71">
        <v>109.09</v>
      </c>
      <c r="Y694" s="71">
        <v>109.09</v>
      </c>
      <c r="Z694" s="71"/>
      <c r="AA694" s="71">
        <v>200</v>
      </c>
      <c r="AB694" s="71">
        <v>200</v>
      </c>
      <c r="AC694" s="71"/>
      <c r="AD694" s="71">
        <v>181.82</v>
      </c>
      <c r="AE694" s="71">
        <v>181.82</v>
      </c>
      <c r="AF694" s="71"/>
      <c r="AG694" s="71">
        <v>154.55000000000001</v>
      </c>
      <c r="AH694" s="71">
        <v>154.55000000000001</v>
      </c>
      <c r="AI694" s="71"/>
      <c r="AJ694" s="71">
        <v>200</v>
      </c>
      <c r="AK694" s="71">
        <v>200</v>
      </c>
      <c r="AL694" s="71"/>
      <c r="AM694" s="124">
        <v>1740.7</v>
      </c>
      <c r="AN694" s="58"/>
      <c r="AO694" s="58"/>
    </row>
    <row r="695" spans="1:41" s="5" customFormat="1" hidden="1">
      <c r="A695" s="77"/>
      <c r="B695" s="78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125"/>
      <c r="AN695" s="56"/>
      <c r="AO695" s="56"/>
    </row>
    <row r="696" spans="1:41" s="5" customFormat="1" ht="25.5">
      <c r="A696" s="113"/>
      <c r="B696" s="70" t="s">
        <v>308</v>
      </c>
      <c r="C696" s="71"/>
      <c r="D696" s="71"/>
      <c r="E696" s="71"/>
      <c r="F696" s="71">
        <v>2550</v>
      </c>
      <c r="G696" s="71">
        <v>2550</v>
      </c>
      <c r="H696" s="71"/>
      <c r="I696" s="71">
        <v>3857.14</v>
      </c>
      <c r="J696" s="71">
        <v>3857.14</v>
      </c>
      <c r="K696" s="71"/>
      <c r="L696" s="71">
        <v>4800</v>
      </c>
      <c r="M696" s="71">
        <v>4800</v>
      </c>
      <c r="N696" s="71"/>
      <c r="O696" s="71">
        <v>4800</v>
      </c>
      <c r="P696" s="71">
        <v>4800</v>
      </c>
      <c r="Q696" s="71"/>
      <c r="R696" s="71">
        <v>4800</v>
      </c>
      <c r="S696" s="71">
        <v>4800</v>
      </c>
      <c r="T696" s="71"/>
      <c r="U696" s="71">
        <v>4800</v>
      </c>
      <c r="V696" s="71">
        <v>4800</v>
      </c>
      <c r="W696" s="71"/>
      <c r="X696" s="71">
        <v>2618.1799999999998</v>
      </c>
      <c r="Y696" s="71">
        <v>2618.1799999999998</v>
      </c>
      <c r="Z696" s="71"/>
      <c r="AA696" s="71">
        <v>4800</v>
      </c>
      <c r="AB696" s="71">
        <v>4800</v>
      </c>
      <c r="AC696" s="71"/>
      <c r="AD696" s="71">
        <v>4363.6400000000003</v>
      </c>
      <c r="AE696" s="71">
        <v>4363.6400000000003</v>
      </c>
      <c r="AF696" s="71"/>
      <c r="AG696" s="71">
        <v>3709.09</v>
      </c>
      <c r="AH696" s="71">
        <v>3709.09</v>
      </c>
      <c r="AI696" s="71"/>
      <c r="AJ696" s="71">
        <v>4800</v>
      </c>
      <c r="AK696" s="71">
        <v>4800</v>
      </c>
      <c r="AL696" s="71"/>
      <c r="AM696" s="124">
        <v>45898.05</v>
      </c>
      <c r="AN696" s="58"/>
      <c r="AO696" s="58"/>
    </row>
    <row r="697" spans="1:41" s="5" customFormat="1" hidden="1">
      <c r="A697" s="77"/>
      <c r="B697" s="78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125"/>
      <c r="AN697" s="56"/>
      <c r="AO697" s="56"/>
    </row>
    <row r="698" spans="1:41" s="5" customFormat="1" ht="25.5">
      <c r="A698" s="113"/>
      <c r="B698" s="70" t="s">
        <v>309</v>
      </c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>
        <v>7495.95</v>
      </c>
      <c r="V698" s="71">
        <v>7495.95</v>
      </c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124">
        <v>7495.95</v>
      </c>
      <c r="AN698" s="58"/>
      <c r="AO698" s="58"/>
    </row>
    <row r="699" spans="1:41" s="5" customFormat="1" hidden="1">
      <c r="A699" s="77"/>
      <c r="B699" s="78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125"/>
      <c r="AN699" s="56"/>
      <c r="AO699" s="56"/>
    </row>
    <row r="700" spans="1:41" s="5" customFormat="1" ht="25.5">
      <c r="A700" s="113"/>
      <c r="B700" s="70" t="s">
        <v>318</v>
      </c>
      <c r="C700" s="71"/>
      <c r="D700" s="71"/>
      <c r="E700" s="71"/>
      <c r="F700" s="71">
        <v>372.3</v>
      </c>
      <c r="G700" s="71">
        <v>372.3</v>
      </c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>
        <v>1571.7</v>
      </c>
      <c r="AH700" s="71">
        <v>1571.7</v>
      </c>
      <c r="AI700" s="71"/>
      <c r="AJ700" s="71"/>
      <c r="AK700" s="71"/>
      <c r="AL700" s="71"/>
      <c r="AM700" s="124">
        <v>1944</v>
      </c>
      <c r="AN700" s="58"/>
      <c r="AO700" s="58"/>
    </row>
    <row r="701" spans="1:41" s="5" customFormat="1" hidden="1">
      <c r="A701" s="77"/>
      <c r="B701" s="78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125"/>
      <c r="AN701" s="56"/>
      <c r="AO701" s="56"/>
    </row>
    <row r="702" spans="1:41" s="5" customFormat="1" ht="25.5">
      <c r="A702" s="113"/>
      <c r="B702" s="70" t="s">
        <v>310</v>
      </c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>
        <v>3250.24</v>
      </c>
      <c r="V702" s="71">
        <v>3250.24</v>
      </c>
      <c r="W702" s="71"/>
      <c r="X702" s="71"/>
      <c r="Y702" s="71"/>
      <c r="Z702" s="71"/>
      <c r="AA702" s="71"/>
      <c r="AB702" s="71"/>
      <c r="AC702" s="71"/>
      <c r="AD702" s="71">
        <v>557.44000000000005</v>
      </c>
      <c r="AE702" s="71">
        <v>557.44000000000005</v>
      </c>
      <c r="AF702" s="71"/>
      <c r="AG702" s="71"/>
      <c r="AH702" s="71"/>
      <c r="AI702" s="71"/>
      <c r="AJ702" s="71"/>
      <c r="AK702" s="71"/>
      <c r="AL702" s="71"/>
      <c r="AM702" s="124">
        <v>3807.68</v>
      </c>
      <c r="AN702" s="58"/>
      <c r="AO702" s="58"/>
    </row>
    <row r="703" spans="1:41" s="5" customFormat="1" hidden="1">
      <c r="A703" s="77"/>
      <c r="B703" s="78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125"/>
      <c r="AN703" s="56"/>
      <c r="AO703" s="56"/>
    </row>
    <row r="704" spans="1:41" s="5" customFormat="1" ht="25.5">
      <c r="A704" s="113"/>
      <c r="B704" s="70" t="s">
        <v>311</v>
      </c>
      <c r="C704" s="71"/>
      <c r="D704" s="71"/>
      <c r="E704" s="71"/>
      <c r="F704" s="71"/>
      <c r="G704" s="71"/>
      <c r="H704" s="71"/>
      <c r="I704" s="71">
        <v>274.29000000000002</v>
      </c>
      <c r="J704" s="71">
        <v>274.29000000000002</v>
      </c>
      <c r="K704" s="71"/>
      <c r="L704" s="71">
        <v>576</v>
      </c>
      <c r="M704" s="71">
        <v>576</v>
      </c>
      <c r="N704" s="71"/>
      <c r="O704" s="71">
        <v>576</v>
      </c>
      <c r="P704" s="71">
        <v>576</v>
      </c>
      <c r="Q704" s="71"/>
      <c r="R704" s="71">
        <v>576</v>
      </c>
      <c r="S704" s="71">
        <v>576</v>
      </c>
      <c r="T704" s="71"/>
      <c r="U704" s="71">
        <v>576</v>
      </c>
      <c r="V704" s="71">
        <v>576</v>
      </c>
      <c r="W704" s="71"/>
      <c r="X704" s="71">
        <v>314.18</v>
      </c>
      <c r="Y704" s="71">
        <v>314.18</v>
      </c>
      <c r="Z704" s="71"/>
      <c r="AA704" s="71">
        <v>619.20000000000005</v>
      </c>
      <c r="AB704" s="71">
        <v>619.20000000000005</v>
      </c>
      <c r="AC704" s="71"/>
      <c r="AD704" s="71">
        <v>654.54999999999995</v>
      </c>
      <c r="AE704" s="71">
        <v>654.54999999999995</v>
      </c>
      <c r="AF704" s="71"/>
      <c r="AG704" s="71">
        <v>556.36</v>
      </c>
      <c r="AH704" s="71">
        <v>556.36</v>
      </c>
      <c r="AI704" s="71"/>
      <c r="AJ704" s="71">
        <v>720</v>
      </c>
      <c r="AK704" s="71">
        <v>720</v>
      </c>
      <c r="AL704" s="71"/>
      <c r="AM704" s="124">
        <v>5442.58</v>
      </c>
      <c r="AN704" s="58"/>
      <c r="AO704" s="58"/>
    </row>
    <row r="705" spans="1:41" s="5" customFormat="1" hidden="1">
      <c r="A705" s="77"/>
      <c r="B705" s="78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125"/>
      <c r="AN705" s="56"/>
      <c r="AO705" s="56"/>
    </row>
    <row r="706" spans="1:41" s="5" customFormat="1">
      <c r="A706" s="113"/>
      <c r="B706" s="70" t="s">
        <v>312</v>
      </c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>
        <v>56.9</v>
      </c>
      <c r="AH706" s="71">
        <v>56.9</v>
      </c>
      <c r="AI706" s="71"/>
      <c r="AJ706" s="71">
        <v>76.84</v>
      </c>
      <c r="AK706" s="71">
        <v>76.84</v>
      </c>
      <c r="AL706" s="71"/>
      <c r="AM706" s="124">
        <v>133.74</v>
      </c>
      <c r="AN706" s="58"/>
      <c r="AO706" s="58"/>
    </row>
    <row r="707" spans="1:41" s="5" customFormat="1" hidden="1">
      <c r="A707" s="77"/>
      <c r="B707" s="78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125"/>
      <c r="AN707" s="56"/>
      <c r="AO707" s="56"/>
    </row>
    <row r="708" spans="1:41" s="5" customFormat="1" ht="25.5">
      <c r="A708" s="113"/>
      <c r="B708" s="70" t="s">
        <v>313</v>
      </c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>
        <v>480</v>
      </c>
      <c r="V708" s="71">
        <v>480</v>
      </c>
      <c r="W708" s="71"/>
      <c r="X708" s="71">
        <v>261.82</v>
      </c>
      <c r="Y708" s="71">
        <v>261.82</v>
      </c>
      <c r="Z708" s="71"/>
      <c r="AA708" s="71">
        <v>480</v>
      </c>
      <c r="AB708" s="71">
        <v>480</v>
      </c>
      <c r="AC708" s="71"/>
      <c r="AD708" s="71">
        <v>436.36</v>
      </c>
      <c r="AE708" s="71">
        <v>436.36</v>
      </c>
      <c r="AF708" s="71"/>
      <c r="AG708" s="71">
        <v>741.82</v>
      </c>
      <c r="AH708" s="71">
        <v>741.82</v>
      </c>
      <c r="AI708" s="71"/>
      <c r="AJ708" s="71">
        <v>960</v>
      </c>
      <c r="AK708" s="71">
        <v>960</v>
      </c>
      <c r="AL708" s="71"/>
      <c r="AM708" s="124">
        <v>3360</v>
      </c>
      <c r="AN708" s="58"/>
      <c r="AO708" s="58"/>
    </row>
    <row r="709" spans="1:41" s="5" customFormat="1" hidden="1">
      <c r="A709" s="77"/>
      <c r="B709" s="78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125"/>
      <c r="AN709" s="56"/>
      <c r="AO709" s="56"/>
    </row>
    <row r="710" spans="1:41" s="5" customFormat="1" ht="25.5">
      <c r="A710" s="113"/>
      <c r="B710" s="70" t="s">
        <v>320</v>
      </c>
      <c r="C710" s="71"/>
      <c r="D710" s="71"/>
      <c r="E710" s="71"/>
      <c r="F710" s="71">
        <v>614.54999999999995</v>
      </c>
      <c r="G710" s="71">
        <v>614.54999999999995</v>
      </c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124">
        <v>614.54999999999995</v>
      </c>
      <c r="AN710" s="58"/>
      <c r="AO710" s="58"/>
    </row>
    <row r="711" spans="1:41" s="5" customFormat="1" hidden="1">
      <c r="A711" s="77"/>
      <c r="B711" s="78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125"/>
      <c r="AN711" s="56"/>
      <c r="AO711" s="56"/>
    </row>
    <row r="712" spans="1:41" s="5" customFormat="1">
      <c r="A712" s="113"/>
      <c r="B712" s="70" t="s">
        <v>314</v>
      </c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>
        <v>10080</v>
      </c>
      <c r="S712" s="71">
        <v>10080</v>
      </c>
      <c r="T712" s="71"/>
      <c r="U712" s="71"/>
      <c r="V712" s="71"/>
      <c r="W712" s="71"/>
      <c r="X712" s="71"/>
      <c r="Y712" s="71"/>
      <c r="Z712" s="71"/>
      <c r="AA712" s="71">
        <v>12218.18</v>
      </c>
      <c r="AB712" s="71">
        <v>12218.18</v>
      </c>
      <c r="AC712" s="71"/>
      <c r="AD712" s="71"/>
      <c r="AE712" s="71"/>
      <c r="AF712" s="71"/>
      <c r="AG712" s="71">
        <v>1112.73</v>
      </c>
      <c r="AH712" s="71">
        <v>1112.73</v>
      </c>
      <c r="AI712" s="71"/>
      <c r="AJ712" s="71">
        <v>14595</v>
      </c>
      <c r="AK712" s="71">
        <v>14595</v>
      </c>
      <c r="AL712" s="71"/>
      <c r="AM712" s="124">
        <v>38005.910000000003</v>
      </c>
      <c r="AN712" s="58"/>
      <c r="AO712" s="58"/>
    </row>
    <row r="713" spans="1:41" s="5" customFormat="1" hidden="1">
      <c r="A713" s="77"/>
      <c r="B713" s="78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125"/>
      <c r="AN713" s="56"/>
      <c r="AO713" s="56"/>
    </row>
    <row r="714" spans="1:41" s="5" customFormat="1" ht="13.5" thickBot="1">
      <c r="A714" s="113"/>
      <c r="B714" s="70" t="s">
        <v>315</v>
      </c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>
        <v>6055.94</v>
      </c>
      <c r="AB714" s="71">
        <v>6055.94</v>
      </c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124">
        <v>6055.94</v>
      </c>
      <c r="AN714" s="58"/>
      <c r="AO714" s="58"/>
    </row>
    <row r="715" spans="1:41" s="5" customFormat="1" ht="13.5" hidden="1" thickBot="1">
      <c r="A715" s="77"/>
      <c r="B715" s="78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125"/>
      <c r="AN715" s="56"/>
      <c r="AO715" s="56"/>
    </row>
    <row r="716" spans="1:41" ht="12.75" customHeight="1">
      <c r="A716" s="8" t="s">
        <v>316</v>
      </c>
      <c r="B716" s="9"/>
      <c r="C716" s="82">
        <f>SUM(Лист1!C694:C715)</f>
        <v>0</v>
      </c>
      <c r="D716" s="82"/>
      <c r="E716" s="83"/>
      <c r="F716" s="82">
        <f>SUM(Лист1!F694:F715)</f>
        <v>3536.8500000000004</v>
      </c>
      <c r="G716" s="82"/>
      <c r="H716" s="83"/>
      <c r="I716" s="82">
        <f>SUM(Лист1!I694:I715)</f>
        <v>4226.67</v>
      </c>
      <c r="J716" s="82"/>
      <c r="K716" s="83"/>
      <c r="L716" s="82">
        <f>SUM(Лист1!L694:L715)</f>
        <v>5576</v>
      </c>
      <c r="M716" s="82"/>
      <c r="N716" s="83"/>
      <c r="O716" s="82">
        <f>SUM(Лист1!O694:O715)</f>
        <v>5576</v>
      </c>
      <c r="P716" s="82"/>
      <c r="Q716" s="83"/>
      <c r="R716" s="82">
        <f>SUM(Лист1!R694:R715)</f>
        <v>15656</v>
      </c>
      <c r="S716" s="82"/>
      <c r="T716" s="83"/>
      <c r="U716" s="82">
        <f>SUM(Лист1!U694:U715)</f>
        <v>16802.190000000002</v>
      </c>
      <c r="V716" s="82"/>
      <c r="W716" s="83"/>
      <c r="X716" s="82">
        <f>SUM(Лист1!X694:X715)</f>
        <v>3303.27</v>
      </c>
      <c r="Y716" s="82"/>
      <c r="Z716" s="83"/>
      <c r="AA716" s="82">
        <f>SUM(Лист1!AA694:AA715)</f>
        <v>24373.32</v>
      </c>
      <c r="AB716" s="82"/>
      <c r="AC716" s="83"/>
      <c r="AD716" s="82">
        <f>SUM(Лист1!AD694:AD715)</f>
        <v>6193.8099999999995</v>
      </c>
      <c r="AE716" s="82"/>
      <c r="AF716" s="83"/>
      <c r="AG716" s="82">
        <f>SUM(Лист1!AG694:AG715)</f>
        <v>7903.15</v>
      </c>
      <c r="AH716" s="82"/>
      <c r="AI716" s="83"/>
      <c r="AJ716" s="82">
        <f>SUM(Лист1!AJ694:AJ715)</f>
        <v>21351.84</v>
      </c>
      <c r="AK716" s="82"/>
      <c r="AL716" s="83"/>
      <c r="AM716" s="126">
        <v>114499.1</v>
      </c>
      <c r="AN716" s="58"/>
      <c r="AO716" s="58"/>
    </row>
    <row r="717" spans="1:41" ht="13.5" customHeight="1" thickBot="1">
      <c r="A717" s="86"/>
      <c r="B717" s="10"/>
      <c r="C717" s="87" t="str">
        <f xml:space="preserve"> IF(ISBLANK($A$1),"", CONCATENATE(TEXT(C716/$B$1,"0,00"), " ", $A$1))</f>
        <v/>
      </c>
      <c r="D717" s="87"/>
      <c r="E717" s="88"/>
      <c r="F717" s="87" t="str">
        <f xml:space="preserve"> IF(ISBLANK($A$1),"", CONCATENATE(TEXT(F716/$B$1,"0,00"), " ", $A$1))</f>
        <v/>
      </c>
      <c r="G717" s="87"/>
      <c r="H717" s="88"/>
      <c r="I717" s="87" t="str">
        <f xml:space="preserve"> IF(ISBLANK($A$1),"", CONCATENATE(TEXT(I716/$B$1,"0,00"), " ", $A$1))</f>
        <v/>
      </c>
      <c r="J717" s="87"/>
      <c r="K717" s="88"/>
      <c r="L717" s="87" t="str">
        <f xml:space="preserve"> IF(ISBLANK($A$1),"", CONCATENATE(TEXT(L716/$B$1,"0,00"), " ", $A$1))</f>
        <v/>
      </c>
      <c r="M717" s="87"/>
      <c r="N717" s="88"/>
      <c r="O717" s="87" t="str">
        <f xml:space="preserve"> IF(ISBLANK($A$1),"", CONCATENATE(TEXT(O716/$B$1,"0,00"), " ", $A$1))</f>
        <v/>
      </c>
      <c r="P717" s="87"/>
      <c r="Q717" s="88"/>
      <c r="R717" s="87" t="str">
        <f xml:space="preserve"> IF(ISBLANK($A$1),"", CONCATENATE(TEXT(R716/$B$1,"0,00"), " ", $A$1))</f>
        <v/>
      </c>
      <c r="S717" s="87"/>
      <c r="T717" s="88"/>
      <c r="U717" s="87" t="str">
        <f xml:space="preserve"> IF(ISBLANK($A$1),"", CONCATENATE(TEXT(U716/$B$1,"0,00"), " ", $A$1))</f>
        <v/>
      </c>
      <c r="V717" s="87"/>
      <c r="W717" s="88"/>
      <c r="X717" s="87" t="str">
        <f xml:space="preserve"> IF(ISBLANK($A$1),"", CONCATENATE(TEXT(X716/$B$1,"0,00"), " ", $A$1))</f>
        <v/>
      </c>
      <c r="Y717" s="87"/>
      <c r="Z717" s="88"/>
      <c r="AA717" s="87" t="str">
        <f xml:space="preserve"> IF(ISBLANK($A$1),"", CONCATENATE(TEXT(AA716/$B$1,"0,00"), " ", $A$1))</f>
        <v/>
      </c>
      <c r="AB717" s="87"/>
      <c r="AC717" s="88"/>
      <c r="AD717" s="87" t="str">
        <f xml:space="preserve"> IF(ISBLANK($A$1),"", CONCATENATE(TEXT(AD716/$B$1,"0,00"), " ", $A$1))</f>
        <v/>
      </c>
      <c r="AE717" s="87"/>
      <c r="AF717" s="88"/>
      <c r="AG717" s="87" t="str">
        <f xml:space="preserve"> IF(ISBLANK($A$1),"", CONCATENATE(TEXT(AG716/$B$1,"0,00"), " ", $A$1))</f>
        <v/>
      </c>
      <c r="AH717" s="87"/>
      <c r="AI717" s="88"/>
      <c r="AJ717" s="87" t="str">
        <f xml:space="preserve"> IF(ISBLANK($A$1),"", CONCATENATE(TEXT(AJ716/$B$1,"0,00"), " ", $A$1))</f>
        <v/>
      </c>
      <c r="AK717" s="87"/>
      <c r="AL717" s="88"/>
      <c r="AM717" s="88" t="str">
        <f xml:space="preserve"> IF(ISBLANK($A$1),"", CONCATENATE(TEXT(AM716/$B$1,"0,00"), " ", $A$1))</f>
        <v/>
      </c>
      <c r="AN717" s="56"/>
      <c r="AO717" s="56"/>
    </row>
    <row r="718" spans="1:41" ht="12.75" customHeight="1">
      <c r="A718" s="4"/>
      <c r="B718" s="19"/>
      <c r="C718" s="19"/>
      <c r="D718" s="5"/>
      <c r="E718" s="5"/>
      <c r="F718" s="20"/>
      <c r="G718" s="27"/>
      <c r="H718" s="27"/>
      <c r="I718" s="4"/>
      <c r="J718" s="5"/>
      <c r="K718" s="5"/>
      <c r="L718" s="4"/>
      <c r="M718" s="5"/>
      <c r="N718" s="5"/>
      <c r="O718" s="5"/>
      <c r="P718" s="5"/>
      <c r="Q718" s="5"/>
      <c r="R718" s="5"/>
    </row>
    <row r="719" spans="1:41" ht="8.25" customHeight="1">
      <c r="A719" s="22"/>
      <c r="B719" s="23"/>
      <c r="C719" s="6"/>
      <c r="D719" s="7"/>
      <c r="E719" s="7"/>
      <c r="F719" s="6"/>
      <c r="G719" s="6"/>
      <c r="H719" s="6"/>
      <c r="I719" s="6"/>
      <c r="J719" s="7"/>
      <c r="K719" s="7"/>
      <c r="L719" s="6"/>
      <c r="M719" s="7"/>
      <c r="N719" s="7"/>
      <c r="O719" s="24"/>
      <c r="P719" s="7"/>
      <c r="Q719" s="7"/>
      <c r="R719" s="7"/>
    </row>
    <row r="720" spans="1:41" ht="12.75" customHeight="1">
      <c r="A720" s="51" t="s">
        <v>368</v>
      </c>
      <c r="B720" s="68"/>
      <c r="C720" s="68"/>
      <c r="D720" s="68"/>
      <c r="E720" s="68"/>
      <c r="F720" s="68"/>
      <c r="G720" s="59"/>
      <c r="H720" s="59"/>
      <c r="I720" s="68"/>
      <c r="J720" s="68"/>
      <c r="K720" s="68"/>
      <c r="L720" s="68"/>
      <c r="M720" s="68"/>
      <c r="N720" s="68"/>
      <c r="O720" s="68"/>
      <c r="P720" s="25"/>
      <c r="Q720" s="25"/>
      <c r="R720" s="25"/>
    </row>
    <row r="721" spans="1:41" ht="12.75" customHeight="1">
      <c r="A721" s="6" t="s">
        <v>292</v>
      </c>
      <c r="B721" s="26"/>
      <c r="C721" s="4"/>
      <c r="D721" s="7"/>
      <c r="E721" s="7"/>
      <c r="F721" s="27"/>
      <c r="G721" s="27"/>
      <c r="H721" s="27"/>
      <c r="I721" s="4"/>
      <c r="J721" s="7"/>
      <c r="K721" s="7"/>
      <c r="L721" s="6"/>
      <c r="M721" s="7"/>
      <c r="N721" s="7"/>
      <c r="O721" s="28"/>
      <c r="P721" s="7"/>
      <c r="Q721" s="7"/>
      <c r="R721" s="7"/>
    </row>
    <row r="722" spans="1:41" ht="12.75" customHeight="1" thickBot="1">
      <c r="A722" s="26" t="s">
        <v>321</v>
      </c>
      <c r="B722" s="4"/>
      <c r="C722" s="4"/>
      <c r="D722" s="7"/>
      <c r="E722" s="7"/>
      <c r="F722" s="27"/>
      <c r="G722" s="27"/>
      <c r="H722" s="27"/>
      <c r="I722" s="6"/>
      <c r="J722" s="7"/>
      <c r="K722" s="7"/>
      <c r="L722" s="6"/>
      <c r="M722" s="7"/>
      <c r="N722" s="7"/>
      <c r="O722" s="29"/>
      <c r="P722" s="7"/>
      <c r="Q722" s="7"/>
      <c r="R722" s="7"/>
    </row>
    <row r="723" spans="1:41" ht="27" customHeight="1" thickBot="1">
      <c r="A723" s="43" t="s">
        <v>56</v>
      </c>
      <c r="B723" s="44" t="s">
        <v>253</v>
      </c>
      <c r="C723" s="44" t="s">
        <v>295</v>
      </c>
      <c r="D723" s="44"/>
      <c r="E723" s="44"/>
      <c r="F723" s="44" t="s">
        <v>296</v>
      </c>
      <c r="G723" s="44"/>
      <c r="H723" s="44"/>
      <c r="I723" s="44" t="s">
        <v>294</v>
      </c>
      <c r="J723" s="44"/>
      <c r="K723" s="44"/>
      <c r="L723" s="44" t="s">
        <v>297</v>
      </c>
      <c r="M723" s="44"/>
      <c r="N723" s="44"/>
      <c r="O723" s="44" t="s">
        <v>298</v>
      </c>
      <c r="P723" s="44"/>
      <c r="Q723" s="44"/>
      <c r="R723" s="44" t="s">
        <v>299</v>
      </c>
      <c r="S723" s="44"/>
      <c r="T723" s="44"/>
      <c r="U723" s="44" t="s">
        <v>300</v>
      </c>
      <c r="V723" s="44"/>
      <c r="W723" s="44"/>
      <c r="X723" s="44" t="s">
        <v>301</v>
      </c>
      <c r="Y723" s="44"/>
      <c r="Z723" s="44"/>
      <c r="AA723" s="44" t="s">
        <v>302</v>
      </c>
      <c r="AB723" s="44"/>
      <c r="AC723" s="44"/>
      <c r="AD723" s="44" t="s">
        <v>303</v>
      </c>
      <c r="AE723" s="44"/>
      <c r="AF723" s="44"/>
      <c r="AG723" s="44" t="s">
        <v>304</v>
      </c>
      <c r="AH723" s="44"/>
      <c r="AI723" s="44"/>
      <c r="AJ723" s="44" t="s">
        <v>305</v>
      </c>
      <c r="AK723" s="44"/>
      <c r="AL723" s="44"/>
      <c r="AM723" s="122" t="s">
        <v>254</v>
      </c>
      <c r="AN723" s="60"/>
      <c r="AO723" s="60"/>
    </row>
    <row r="724" spans="1:41" ht="15.75" customHeight="1" thickBot="1">
      <c r="A724" s="49" t="s">
        <v>306</v>
      </c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123"/>
      <c r="AN724" s="112"/>
      <c r="AO724" s="112"/>
    </row>
    <row r="725" spans="1:41" s="5" customFormat="1">
      <c r="A725" s="113"/>
      <c r="B725" s="70" t="s">
        <v>307</v>
      </c>
      <c r="C725" s="71">
        <v>200</v>
      </c>
      <c r="D725" s="71">
        <v>200</v>
      </c>
      <c r="E725" s="71"/>
      <c r="F725" s="71">
        <v>130</v>
      </c>
      <c r="G725" s="71">
        <v>130</v>
      </c>
      <c r="H725" s="71"/>
      <c r="I725" s="71">
        <v>200</v>
      </c>
      <c r="J725" s="71">
        <v>200</v>
      </c>
      <c r="K725" s="71"/>
      <c r="L725" s="71">
        <v>200</v>
      </c>
      <c r="M725" s="71">
        <v>200</v>
      </c>
      <c r="N725" s="71"/>
      <c r="O725" s="71">
        <v>123.81</v>
      </c>
      <c r="P725" s="71">
        <v>123.81</v>
      </c>
      <c r="Q725" s="71"/>
      <c r="R725" s="71">
        <v>140</v>
      </c>
      <c r="S725" s="71">
        <v>140</v>
      </c>
      <c r="T725" s="71"/>
      <c r="U725" s="71">
        <v>145.44999999999999</v>
      </c>
      <c r="V725" s="71">
        <v>145.44999999999999</v>
      </c>
      <c r="W725" s="71"/>
      <c r="X725" s="71">
        <v>81.819999999999993</v>
      </c>
      <c r="Y725" s="71">
        <v>81.819999999999993</v>
      </c>
      <c r="Z725" s="71"/>
      <c r="AA725" s="71">
        <v>200</v>
      </c>
      <c r="AB725" s="71">
        <v>200</v>
      </c>
      <c r="AC725" s="71"/>
      <c r="AD725" s="71">
        <v>172.73</v>
      </c>
      <c r="AE725" s="71">
        <v>172.73</v>
      </c>
      <c r="AF725" s="71"/>
      <c r="AG725" s="71">
        <v>272.73</v>
      </c>
      <c r="AH725" s="71">
        <v>272.73</v>
      </c>
      <c r="AI725" s="71"/>
      <c r="AJ725" s="71">
        <v>300</v>
      </c>
      <c r="AK725" s="71">
        <v>300</v>
      </c>
      <c r="AL725" s="71"/>
      <c r="AM725" s="124">
        <v>2166.54</v>
      </c>
      <c r="AN725" s="58"/>
      <c r="AO725" s="58"/>
    </row>
    <row r="726" spans="1:41" s="5" customFormat="1" hidden="1">
      <c r="A726" s="77"/>
      <c r="B726" s="78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125"/>
      <c r="AN726" s="56"/>
      <c r="AO726" s="56"/>
    </row>
    <row r="727" spans="1:41" s="5" customFormat="1" ht="25.5">
      <c r="A727" s="113"/>
      <c r="B727" s="70" t="s">
        <v>308</v>
      </c>
      <c r="C727" s="71">
        <v>4800</v>
      </c>
      <c r="D727" s="71">
        <v>4800</v>
      </c>
      <c r="E727" s="71"/>
      <c r="F727" s="71">
        <v>3120</v>
      </c>
      <c r="G727" s="71">
        <v>3120</v>
      </c>
      <c r="H727" s="71"/>
      <c r="I727" s="71">
        <v>4800</v>
      </c>
      <c r="J727" s="71">
        <v>4800</v>
      </c>
      <c r="K727" s="71"/>
      <c r="L727" s="71">
        <v>4800</v>
      </c>
      <c r="M727" s="71">
        <v>4800</v>
      </c>
      <c r="N727" s="71"/>
      <c r="O727" s="71">
        <v>2971.43</v>
      </c>
      <c r="P727" s="71">
        <v>2971.43</v>
      </c>
      <c r="Q727" s="71"/>
      <c r="R727" s="71">
        <v>3360</v>
      </c>
      <c r="S727" s="71">
        <v>3360</v>
      </c>
      <c r="T727" s="71"/>
      <c r="U727" s="71">
        <v>3490.91</v>
      </c>
      <c r="V727" s="71">
        <v>3490.91</v>
      </c>
      <c r="W727" s="71"/>
      <c r="X727" s="71">
        <v>1963.64</v>
      </c>
      <c r="Y727" s="71">
        <v>1963.64</v>
      </c>
      <c r="Z727" s="71"/>
      <c r="AA727" s="71">
        <v>4800</v>
      </c>
      <c r="AB727" s="71">
        <v>4800</v>
      </c>
      <c r="AC727" s="71"/>
      <c r="AD727" s="71">
        <v>4145.45</v>
      </c>
      <c r="AE727" s="71">
        <v>4145.45</v>
      </c>
      <c r="AF727" s="71"/>
      <c r="AG727" s="71">
        <v>4363.6400000000003</v>
      </c>
      <c r="AH727" s="71">
        <v>4363.6400000000003</v>
      </c>
      <c r="AI727" s="71"/>
      <c r="AJ727" s="71">
        <v>4800</v>
      </c>
      <c r="AK727" s="71">
        <v>4800</v>
      </c>
      <c r="AL727" s="71"/>
      <c r="AM727" s="124">
        <v>47415.07</v>
      </c>
      <c r="AN727" s="58"/>
      <c r="AO727" s="58"/>
    </row>
    <row r="728" spans="1:41" s="5" customFormat="1" hidden="1">
      <c r="A728" s="77"/>
      <c r="B728" s="78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125"/>
      <c r="AN728" s="56"/>
      <c r="AO728" s="56"/>
    </row>
    <row r="729" spans="1:41" s="5" customFormat="1" ht="25.5">
      <c r="A729" s="113"/>
      <c r="B729" s="70" t="s">
        <v>309</v>
      </c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>
        <v>8662.2000000000007</v>
      </c>
      <c r="P729" s="71">
        <v>8662.2000000000007</v>
      </c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124">
        <v>8662.2000000000007</v>
      </c>
      <c r="AN729" s="58"/>
      <c r="AO729" s="58"/>
    </row>
    <row r="730" spans="1:41" s="5" customFormat="1" hidden="1">
      <c r="A730" s="77"/>
      <c r="B730" s="78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125"/>
      <c r="AN730" s="56"/>
      <c r="AO730" s="56"/>
    </row>
    <row r="731" spans="1:41" s="5" customFormat="1" ht="25.5">
      <c r="A731" s="113"/>
      <c r="B731" s="70" t="s">
        <v>318</v>
      </c>
      <c r="C731" s="71"/>
      <c r="D731" s="71"/>
      <c r="E731" s="71"/>
      <c r="F731" s="71">
        <v>1334.8</v>
      </c>
      <c r="G731" s="71">
        <v>1334.8</v>
      </c>
      <c r="H731" s="71"/>
      <c r="I731" s="71"/>
      <c r="J731" s="71"/>
      <c r="K731" s="71"/>
      <c r="L731" s="71"/>
      <c r="M731" s="71"/>
      <c r="N731" s="71"/>
      <c r="O731" s="71">
        <v>1334.95</v>
      </c>
      <c r="P731" s="71">
        <v>1334.95</v>
      </c>
      <c r="Q731" s="71"/>
      <c r="R731" s="71"/>
      <c r="S731" s="71"/>
      <c r="T731" s="71"/>
      <c r="U731" s="71"/>
      <c r="V731" s="71"/>
      <c r="W731" s="71"/>
      <c r="X731" s="71">
        <v>1605.35</v>
      </c>
      <c r="Y731" s="71">
        <v>1605.35</v>
      </c>
      <c r="Z731" s="71"/>
      <c r="AA731" s="71"/>
      <c r="AB731" s="71"/>
      <c r="AC731" s="71"/>
      <c r="AD731" s="71"/>
      <c r="AE731" s="71"/>
      <c r="AF731" s="71"/>
      <c r="AG731" s="71">
        <v>1753.55</v>
      </c>
      <c r="AH731" s="71">
        <v>1753.55</v>
      </c>
      <c r="AI731" s="71"/>
      <c r="AJ731" s="71"/>
      <c r="AK731" s="71"/>
      <c r="AL731" s="71"/>
      <c r="AM731" s="124">
        <v>6028.65</v>
      </c>
      <c r="AN731" s="58"/>
      <c r="AO731" s="58"/>
    </row>
    <row r="732" spans="1:41" s="5" customFormat="1" hidden="1">
      <c r="A732" s="77"/>
      <c r="B732" s="78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125"/>
      <c r="AN732" s="56"/>
      <c r="AO732" s="56"/>
    </row>
    <row r="733" spans="1:41" s="5" customFormat="1">
      <c r="A733" s="113"/>
      <c r="B733" s="70" t="s">
        <v>323</v>
      </c>
      <c r="C733" s="71"/>
      <c r="D733" s="71"/>
      <c r="E733" s="71"/>
      <c r="F733" s="71">
        <v>1067.8399999999999</v>
      </c>
      <c r="G733" s="71">
        <v>1067.8399999999999</v>
      </c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>
        <v>1284.28</v>
      </c>
      <c r="Y733" s="71">
        <v>1284.28</v>
      </c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124">
        <v>2352.12</v>
      </c>
      <c r="AN733" s="58"/>
      <c r="AO733" s="58"/>
    </row>
    <row r="734" spans="1:41" s="5" customFormat="1" hidden="1">
      <c r="A734" s="77"/>
      <c r="B734" s="78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125"/>
      <c r="AN734" s="56"/>
      <c r="AO734" s="56"/>
    </row>
    <row r="735" spans="1:41" s="5" customFormat="1" ht="25.5">
      <c r="A735" s="113"/>
      <c r="B735" s="70" t="s">
        <v>310</v>
      </c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>
        <v>4508.42</v>
      </c>
      <c r="P735" s="71">
        <v>4508.42</v>
      </c>
      <c r="Q735" s="71"/>
      <c r="R735" s="71"/>
      <c r="S735" s="71"/>
      <c r="T735" s="71"/>
      <c r="U735" s="71">
        <v>5457.12</v>
      </c>
      <c r="V735" s="71">
        <v>5457.12</v>
      </c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124">
        <v>9965.5400000000009</v>
      </c>
      <c r="AN735" s="58"/>
      <c r="AO735" s="58"/>
    </row>
    <row r="736" spans="1:41" s="5" customFormat="1" hidden="1">
      <c r="A736" s="77"/>
      <c r="B736" s="78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125"/>
      <c r="AN736" s="56"/>
      <c r="AO736" s="56"/>
    </row>
    <row r="737" spans="1:41" s="5" customFormat="1" ht="25.5">
      <c r="A737" s="113"/>
      <c r="B737" s="70" t="s">
        <v>311</v>
      </c>
      <c r="C737" s="71">
        <v>1728</v>
      </c>
      <c r="D737" s="71">
        <v>1728</v>
      </c>
      <c r="E737" s="71"/>
      <c r="F737" s="71">
        <v>1123.2</v>
      </c>
      <c r="G737" s="71">
        <v>1123.2</v>
      </c>
      <c r="H737" s="71"/>
      <c r="I737" s="71">
        <v>1728</v>
      </c>
      <c r="J737" s="71">
        <v>1728</v>
      </c>
      <c r="K737" s="71"/>
      <c r="L737" s="71">
        <v>1728</v>
      </c>
      <c r="M737" s="71">
        <v>1728</v>
      </c>
      <c r="N737" s="71"/>
      <c r="O737" s="71">
        <v>1069.71</v>
      </c>
      <c r="P737" s="71">
        <v>1069.71</v>
      </c>
      <c r="Q737" s="71"/>
      <c r="R737" s="71">
        <v>1310.4000000000001</v>
      </c>
      <c r="S737" s="71">
        <v>1310.4000000000001</v>
      </c>
      <c r="T737" s="71"/>
      <c r="U737" s="71">
        <v>1361.45</v>
      </c>
      <c r="V737" s="71">
        <v>1361.45</v>
      </c>
      <c r="W737" s="71"/>
      <c r="X737" s="71">
        <v>765.82</v>
      </c>
      <c r="Y737" s="71">
        <v>765.82</v>
      </c>
      <c r="Z737" s="71"/>
      <c r="AA737" s="71">
        <v>1872</v>
      </c>
      <c r="AB737" s="71">
        <v>1872</v>
      </c>
      <c r="AC737" s="71"/>
      <c r="AD737" s="71">
        <v>1616.73</v>
      </c>
      <c r="AE737" s="71">
        <v>1616.73</v>
      </c>
      <c r="AF737" s="71"/>
      <c r="AG737" s="71">
        <v>1701.82</v>
      </c>
      <c r="AH737" s="71">
        <v>1701.82</v>
      </c>
      <c r="AI737" s="71"/>
      <c r="AJ737" s="71">
        <v>1872</v>
      </c>
      <c r="AK737" s="71">
        <v>1872</v>
      </c>
      <c r="AL737" s="71"/>
      <c r="AM737" s="124">
        <v>17877.13</v>
      </c>
      <c r="AN737" s="58"/>
      <c r="AO737" s="58"/>
    </row>
    <row r="738" spans="1:41" s="5" customFormat="1" hidden="1">
      <c r="A738" s="77"/>
      <c r="B738" s="78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125"/>
      <c r="AN738" s="56"/>
      <c r="AO738" s="56"/>
    </row>
    <row r="739" spans="1:41" s="5" customFormat="1">
      <c r="A739" s="113"/>
      <c r="B739" s="70" t="s">
        <v>312</v>
      </c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>
        <v>66.95</v>
      </c>
      <c r="AH739" s="71">
        <v>66.95</v>
      </c>
      <c r="AI739" s="71"/>
      <c r="AJ739" s="71">
        <v>76.84</v>
      </c>
      <c r="AK739" s="71">
        <v>76.84</v>
      </c>
      <c r="AL739" s="71"/>
      <c r="AM739" s="124">
        <v>143.79</v>
      </c>
      <c r="AN739" s="58"/>
      <c r="AO739" s="58"/>
    </row>
    <row r="740" spans="1:41" s="5" customFormat="1" hidden="1">
      <c r="A740" s="77"/>
      <c r="B740" s="78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125"/>
      <c r="AN740" s="56"/>
      <c r="AO740" s="56"/>
    </row>
    <row r="741" spans="1:41" s="5" customFormat="1" ht="25.5">
      <c r="A741" s="113"/>
      <c r="B741" s="70" t="s">
        <v>313</v>
      </c>
      <c r="C741" s="71">
        <v>480</v>
      </c>
      <c r="D741" s="71">
        <v>480</v>
      </c>
      <c r="E741" s="71"/>
      <c r="F741" s="71">
        <v>468</v>
      </c>
      <c r="G741" s="71">
        <v>468</v>
      </c>
      <c r="H741" s="71"/>
      <c r="I741" s="71">
        <v>720</v>
      </c>
      <c r="J741" s="71">
        <v>720</v>
      </c>
      <c r="K741" s="71"/>
      <c r="L741" s="71">
        <v>720</v>
      </c>
      <c r="M741" s="71">
        <v>720</v>
      </c>
      <c r="N741" s="71"/>
      <c r="O741" s="71">
        <v>445.71</v>
      </c>
      <c r="P741" s="71">
        <v>445.71</v>
      </c>
      <c r="Q741" s="71"/>
      <c r="R741" s="71">
        <v>504</v>
      </c>
      <c r="S741" s="71">
        <v>504</v>
      </c>
      <c r="T741" s="71"/>
      <c r="U741" s="71">
        <v>523.64</v>
      </c>
      <c r="V741" s="71">
        <v>523.64</v>
      </c>
      <c r="W741" s="71"/>
      <c r="X741" s="71">
        <v>294.55</v>
      </c>
      <c r="Y741" s="71">
        <v>294.55</v>
      </c>
      <c r="Z741" s="71"/>
      <c r="AA741" s="71">
        <v>720</v>
      </c>
      <c r="AB741" s="71">
        <v>720</v>
      </c>
      <c r="AC741" s="71"/>
      <c r="AD741" s="71">
        <v>621.82000000000005</v>
      </c>
      <c r="AE741" s="71">
        <v>621.82000000000005</v>
      </c>
      <c r="AF741" s="71"/>
      <c r="AG741" s="71">
        <v>872.73</v>
      </c>
      <c r="AH741" s="71">
        <v>872.73</v>
      </c>
      <c r="AI741" s="71"/>
      <c r="AJ741" s="71">
        <v>960</v>
      </c>
      <c r="AK741" s="71">
        <v>960</v>
      </c>
      <c r="AL741" s="71"/>
      <c r="AM741" s="124">
        <v>7330.45</v>
      </c>
      <c r="AN741" s="58"/>
      <c r="AO741" s="58"/>
    </row>
    <row r="742" spans="1:41" s="5" customFormat="1" hidden="1">
      <c r="A742" s="77"/>
      <c r="B742" s="78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125"/>
      <c r="AN742" s="56"/>
      <c r="AO742" s="56"/>
    </row>
    <row r="743" spans="1:41" s="5" customFormat="1">
      <c r="A743" s="113"/>
      <c r="B743" s="70" t="s">
        <v>314</v>
      </c>
      <c r="C743" s="71"/>
      <c r="D743" s="71"/>
      <c r="E743" s="71"/>
      <c r="F743" s="71"/>
      <c r="G743" s="71"/>
      <c r="H743" s="71"/>
      <c r="I743" s="71">
        <v>6360</v>
      </c>
      <c r="J743" s="71">
        <v>6360</v>
      </c>
      <c r="K743" s="71"/>
      <c r="L743" s="71"/>
      <c r="M743" s="71"/>
      <c r="N743" s="71"/>
      <c r="O743" s="71"/>
      <c r="P743" s="71"/>
      <c r="Q743" s="71"/>
      <c r="R743" s="71">
        <v>6678.86</v>
      </c>
      <c r="S743" s="71">
        <v>6678.86</v>
      </c>
      <c r="T743" s="71"/>
      <c r="U743" s="71"/>
      <c r="V743" s="71"/>
      <c r="W743" s="71"/>
      <c r="X743" s="71"/>
      <c r="Y743" s="71"/>
      <c r="Z743" s="71"/>
      <c r="AA743" s="71">
        <v>3076.36</v>
      </c>
      <c r="AB743" s="71">
        <v>3076.36</v>
      </c>
      <c r="AC743" s="71"/>
      <c r="AD743" s="71"/>
      <c r="AE743" s="71"/>
      <c r="AF743" s="71"/>
      <c r="AG743" s="71">
        <v>872.73</v>
      </c>
      <c r="AH743" s="71">
        <v>872.73</v>
      </c>
      <c r="AI743" s="71"/>
      <c r="AJ743" s="71">
        <v>15075</v>
      </c>
      <c r="AK743" s="71">
        <v>15075</v>
      </c>
      <c r="AL743" s="71"/>
      <c r="AM743" s="124">
        <v>32062.95</v>
      </c>
      <c r="AN743" s="58"/>
      <c r="AO743" s="58"/>
    </row>
    <row r="744" spans="1:41" s="5" customFormat="1" hidden="1">
      <c r="A744" s="77"/>
      <c r="B744" s="78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125"/>
      <c r="AN744" s="56"/>
      <c r="AO744" s="56"/>
    </row>
    <row r="745" spans="1:41" s="5" customFormat="1" ht="13.5" thickBot="1">
      <c r="A745" s="113"/>
      <c r="B745" s="70" t="s">
        <v>315</v>
      </c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>
        <v>7327.98</v>
      </c>
      <c r="AB745" s="71">
        <v>7327.98</v>
      </c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124">
        <v>7327.98</v>
      </c>
      <c r="AN745" s="58"/>
      <c r="AO745" s="58"/>
    </row>
    <row r="746" spans="1:41" s="5" customFormat="1" ht="13.5" hidden="1" thickBot="1">
      <c r="A746" s="77"/>
      <c r="B746" s="78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125"/>
      <c r="AN746" s="56"/>
      <c r="AO746" s="56"/>
    </row>
    <row r="747" spans="1:41" ht="12.75" customHeight="1">
      <c r="A747" s="8" t="s">
        <v>316</v>
      </c>
      <c r="B747" s="9"/>
      <c r="C747" s="82">
        <f>SUM(Лист1!C725:C746)</f>
        <v>7208</v>
      </c>
      <c r="D747" s="82"/>
      <c r="E747" s="83"/>
      <c r="F747" s="82">
        <f>SUM(Лист1!F725:F746)</f>
        <v>7243.84</v>
      </c>
      <c r="G747" s="82"/>
      <c r="H747" s="83"/>
      <c r="I747" s="82">
        <f>SUM(Лист1!I725:I746)</f>
        <v>13808</v>
      </c>
      <c r="J747" s="82"/>
      <c r="K747" s="83"/>
      <c r="L747" s="82">
        <f>SUM(Лист1!L725:L746)</f>
        <v>7448</v>
      </c>
      <c r="M747" s="82"/>
      <c r="N747" s="83"/>
      <c r="O747" s="82">
        <f>SUM(Лист1!O725:O746)</f>
        <v>19116.23</v>
      </c>
      <c r="P747" s="82"/>
      <c r="Q747" s="83"/>
      <c r="R747" s="82">
        <f>SUM(Лист1!R725:R746)</f>
        <v>11993.259999999998</v>
      </c>
      <c r="S747" s="82"/>
      <c r="T747" s="83"/>
      <c r="U747" s="82">
        <f>SUM(Лист1!U725:U746)</f>
        <v>10978.57</v>
      </c>
      <c r="V747" s="82"/>
      <c r="W747" s="83"/>
      <c r="X747" s="82">
        <f>SUM(Лист1!X725:X746)</f>
        <v>5995.46</v>
      </c>
      <c r="Y747" s="82"/>
      <c r="Z747" s="83"/>
      <c r="AA747" s="82">
        <f>SUM(Лист1!AA725:AA746)</f>
        <v>17996.34</v>
      </c>
      <c r="AB747" s="82"/>
      <c r="AC747" s="83"/>
      <c r="AD747" s="82">
        <f>SUM(Лист1!AD725:AD746)</f>
        <v>6556.73</v>
      </c>
      <c r="AE747" s="82"/>
      <c r="AF747" s="83"/>
      <c r="AG747" s="82">
        <f>SUM(Лист1!AG725:AG746)</f>
        <v>9904.15</v>
      </c>
      <c r="AH747" s="82"/>
      <c r="AI747" s="83"/>
      <c r="AJ747" s="82">
        <f>SUM(Лист1!AJ725:AJ746)</f>
        <v>23083.84</v>
      </c>
      <c r="AK747" s="82"/>
      <c r="AL747" s="83"/>
      <c r="AM747" s="126">
        <v>141332.42000000001</v>
      </c>
      <c r="AN747" s="58"/>
      <c r="AO747" s="58"/>
    </row>
    <row r="748" spans="1:41" ht="13.5" customHeight="1" thickBot="1">
      <c r="A748" s="86"/>
      <c r="B748" s="10"/>
      <c r="C748" s="87" t="str">
        <f xml:space="preserve"> IF(ISBLANK($A$1),"", CONCATENATE(TEXT(C747/$B$1,"0,00"), " ", $A$1))</f>
        <v/>
      </c>
      <c r="D748" s="87"/>
      <c r="E748" s="88"/>
      <c r="F748" s="87" t="str">
        <f xml:space="preserve"> IF(ISBLANK($A$1),"", CONCATENATE(TEXT(F747/$B$1,"0,00"), " ", $A$1))</f>
        <v/>
      </c>
      <c r="G748" s="87"/>
      <c r="H748" s="88"/>
      <c r="I748" s="87" t="str">
        <f xml:space="preserve"> IF(ISBLANK($A$1),"", CONCATENATE(TEXT(I747/$B$1,"0,00"), " ", $A$1))</f>
        <v/>
      </c>
      <c r="J748" s="87"/>
      <c r="K748" s="88"/>
      <c r="L748" s="87" t="str">
        <f xml:space="preserve"> IF(ISBLANK($A$1),"", CONCATENATE(TEXT(L747/$B$1,"0,00"), " ", $A$1))</f>
        <v/>
      </c>
      <c r="M748" s="87"/>
      <c r="N748" s="88"/>
      <c r="O748" s="87" t="str">
        <f xml:space="preserve"> IF(ISBLANK($A$1),"", CONCATENATE(TEXT(O747/$B$1,"0,00"), " ", $A$1))</f>
        <v/>
      </c>
      <c r="P748" s="87"/>
      <c r="Q748" s="88"/>
      <c r="R748" s="87" t="str">
        <f xml:space="preserve"> IF(ISBLANK($A$1),"", CONCATENATE(TEXT(R747/$B$1,"0,00"), " ", $A$1))</f>
        <v/>
      </c>
      <c r="S748" s="87"/>
      <c r="T748" s="88"/>
      <c r="U748" s="87" t="str">
        <f xml:space="preserve"> IF(ISBLANK($A$1),"", CONCATENATE(TEXT(U747/$B$1,"0,00"), " ", $A$1))</f>
        <v/>
      </c>
      <c r="V748" s="87"/>
      <c r="W748" s="88"/>
      <c r="X748" s="87" t="str">
        <f xml:space="preserve"> IF(ISBLANK($A$1),"", CONCATENATE(TEXT(X747/$B$1,"0,00"), " ", $A$1))</f>
        <v/>
      </c>
      <c r="Y748" s="87"/>
      <c r="Z748" s="88"/>
      <c r="AA748" s="87" t="str">
        <f xml:space="preserve"> IF(ISBLANK($A$1),"", CONCATENATE(TEXT(AA747/$B$1,"0,00"), " ", $A$1))</f>
        <v/>
      </c>
      <c r="AB748" s="87"/>
      <c r="AC748" s="88"/>
      <c r="AD748" s="87" t="str">
        <f xml:space="preserve"> IF(ISBLANK($A$1),"", CONCATENATE(TEXT(AD747/$B$1,"0,00"), " ", $A$1))</f>
        <v/>
      </c>
      <c r="AE748" s="87"/>
      <c r="AF748" s="88"/>
      <c r="AG748" s="87" t="str">
        <f xml:space="preserve"> IF(ISBLANK($A$1),"", CONCATENATE(TEXT(AG747/$B$1,"0,00"), " ", $A$1))</f>
        <v/>
      </c>
      <c r="AH748" s="87"/>
      <c r="AI748" s="88"/>
      <c r="AJ748" s="87" t="str">
        <f xml:space="preserve"> IF(ISBLANK($A$1),"", CONCATENATE(TEXT(AJ747/$B$1,"0,00"), " ", $A$1))</f>
        <v/>
      </c>
      <c r="AK748" s="87"/>
      <c r="AL748" s="88"/>
      <c r="AM748" s="88" t="str">
        <f xml:space="preserve"> IF(ISBLANK($A$1),"", CONCATENATE(TEXT(AM747/$B$1,"0,00"), " ", $A$1))</f>
        <v/>
      </c>
      <c r="AN748" s="56"/>
      <c r="AO748" s="56"/>
    </row>
    <row r="749" spans="1:41" ht="12.75" customHeight="1">
      <c r="A749" s="4"/>
      <c r="B749" s="19"/>
      <c r="C749" s="19"/>
      <c r="D749" s="5"/>
      <c r="E749" s="5"/>
      <c r="F749" s="20"/>
      <c r="G749" s="27"/>
      <c r="H749" s="27"/>
      <c r="I749" s="4"/>
      <c r="J749" s="5"/>
      <c r="K749" s="5"/>
      <c r="L749" s="4"/>
      <c r="M749" s="5"/>
      <c r="N749" s="5"/>
      <c r="O749" s="5"/>
      <c r="P749" s="5"/>
      <c r="Q749" s="5"/>
      <c r="R749" s="5"/>
    </row>
    <row r="750" spans="1:41" ht="8.25" customHeight="1">
      <c r="A750" s="22"/>
      <c r="B750" s="23"/>
      <c r="C750" s="6"/>
      <c r="D750" s="7"/>
      <c r="E750" s="7"/>
      <c r="F750" s="6"/>
      <c r="G750" s="6"/>
      <c r="H750" s="6"/>
      <c r="I750" s="6"/>
      <c r="J750" s="7"/>
      <c r="K750" s="7"/>
      <c r="L750" s="6"/>
      <c r="M750" s="7"/>
      <c r="N750" s="7"/>
      <c r="O750" s="24"/>
      <c r="P750" s="7"/>
      <c r="Q750" s="7"/>
      <c r="R750" s="7"/>
    </row>
    <row r="751" spans="1:41" ht="12.75" customHeight="1">
      <c r="A751" s="51" t="s">
        <v>369</v>
      </c>
      <c r="B751" s="68"/>
      <c r="C751" s="68"/>
      <c r="D751" s="68"/>
      <c r="E751" s="68"/>
      <c r="F751" s="68"/>
      <c r="G751" s="59"/>
      <c r="H751" s="59"/>
      <c r="I751" s="68"/>
      <c r="J751" s="68"/>
      <c r="K751" s="68"/>
      <c r="L751" s="68"/>
      <c r="M751" s="68"/>
      <c r="N751" s="68"/>
      <c r="O751" s="68"/>
      <c r="P751" s="25"/>
      <c r="Q751" s="25"/>
      <c r="R751" s="25"/>
    </row>
    <row r="752" spans="1:41" ht="12.75" customHeight="1">
      <c r="A752" s="6" t="s">
        <v>292</v>
      </c>
      <c r="B752" s="26"/>
      <c r="C752" s="4"/>
      <c r="D752" s="7"/>
      <c r="E752" s="7"/>
      <c r="F752" s="27"/>
      <c r="G752" s="27"/>
      <c r="H752" s="27"/>
      <c r="I752" s="4"/>
      <c r="J752" s="7"/>
      <c r="K752" s="7"/>
      <c r="L752" s="6"/>
      <c r="M752" s="7"/>
      <c r="N752" s="7"/>
      <c r="O752" s="28"/>
      <c r="P752" s="7"/>
      <c r="Q752" s="7"/>
      <c r="R752" s="7"/>
    </row>
    <row r="753" spans="1:41" ht="12.75" customHeight="1" thickBot="1">
      <c r="A753" s="26" t="s">
        <v>321</v>
      </c>
      <c r="B753" s="4"/>
      <c r="C753" s="4"/>
      <c r="D753" s="7"/>
      <c r="E753" s="7"/>
      <c r="F753" s="27"/>
      <c r="G753" s="27"/>
      <c r="H753" s="27"/>
      <c r="I753" s="6"/>
      <c r="J753" s="7"/>
      <c r="K753" s="7"/>
      <c r="L753" s="6"/>
      <c r="M753" s="7"/>
      <c r="N753" s="7"/>
      <c r="O753" s="29"/>
      <c r="P753" s="7"/>
      <c r="Q753" s="7"/>
      <c r="R753" s="7"/>
    </row>
    <row r="754" spans="1:41" ht="27" customHeight="1" thickBot="1">
      <c r="A754" s="43" t="s">
        <v>56</v>
      </c>
      <c r="B754" s="44" t="s">
        <v>253</v>
      </c>
      <c r="C754" s="44" t="s">
        <v>295</v>
      </c>
      <c r="D754" s="44"/>
      <c r="E754" s="44"/>
      <c r="F754" s="44" t="s">
        <v>296</v>
      </c>
      <c r="G754" s="44"/>
      <c r="H754" s="44"/>
      <c r="I754" s="44" t="s">
        <v>294</v>
      </c>
      <c r="J754" s="44"/>
      <c r="K754" s="44"/>
      <c r="L754" s="44" t="s">
        <v>297</v>
      </c>
      <c r="M754" s="44"/>
      <c r="N754" s="44"/>
      <c r="O754" s="44" t="s">
        <v>298</v>
      </c>
      <c r="P754" s="44"/>
      <c r="Q754" s="44"/>
      <c r="R754" s="44" t="s">
        <v>299</v>
      </c>
      <c r="S754" s="44"/>
      <c r="T754" s="44"/>
      <c r="U754" s="44" t="s">
        <v>300</v>
      </c>
      <c r="V754" s="44"/>
      <c r="W754" s="44"/>
      <c r="X754" s="44" t="s">
        <v>301</v>
      </c>
      <c r="Y754" s="44"/>
      <c r="Z754" s="44"/>
      <c r="AA754" s="44" t="s">
        <v>302</v>
      </c>
      <c r="AB754" s="44"/>
      <c r="AC754" s="44"/>
      <c r="AD754" s="44" t="s">
        <v>303</v>
      </c>
      <c r="AE754" s="44"/>
      <c r="AF754" s="44"/>
      <c r="AG754" s="44" t="s">
        <v>304</v>
      </c>
      <c r="AH754" s="44"/>
      <c r="AI754" s="44"/>
      <c r="AJ754" s="44" t="s">
        <v>305</v>
      </c>
      <c r="AK754" s="44"/>
      <c r="AL754" s="44"/>
      <c r="AM754" s="122" t="s">
        <v>254</v>
      </c>
      <c r="AN754" s="60"/>
      <c r="AO754" s="60"/>
    </row>
    <row r="755" spans="1:41" ht="15.75" customHeight="1" thickBot="1">
      <c r="A755" s="49" t="s">
        <v>306</v>
      </c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123"/>
      <c r="AN755" s="112"/>
      <c r="AO755" s="112"/>
    </row>
    <row r="756" spans="1:41" s="5" customFormat="1">
      <c r="A756" s="113"/>
      <c r="B756" s="70" t="s">
        <v>307</v>
      </c>
      <c r="C756" s="71">
        <v>200</v>
      </c>
      <c r="D756" s="71">
        <v>200</v>
      </c>
      <c r="E756" s="71"/>
      <c r="F756" s="71">
        <v>200</v>
      </c>
      <c r="G756" s="71">
        <v>200</v>
      </c>
      <c r="H756" s="71"/>
      <c r="I756" s="71">
        <v>200</v>
      </c>
      <c r="J756" s="71">
        <v>200</v>
      </c>
      <c r="K756" s="71"/>
      <c r="L756" s="71">
        <v>147.37</v>
      </c>
      <c r="M756" s="71">
        <v>147.37</v>
      </c>
      <c r="N756" s="71"/>
      <c r="O756" s="71">
        <v>200</v>
      </c>
      <c r="P756" s="71">
        <v>200</v>
      </c>
      <c r="Q756" s="71"/>
      <c r="R756" s="71">
        <v>200</v>
      </c>
      <c r="S756" s="71">
        <v>200</v>
      </c>
      <c r="T756" s="71"/>
      <c r="U756" s="71">
        <v>109.09</v>
      </c>
      <c r="V756" s="71">
        <v>109.09</v>
      </c>
      <c r="W756" s="71"/>
      <c r="X756" s="71">
        <v>200</v>
      </c>
      <c r="Y756" s="71">
        <v>200</v>
      </c>
      <c r="Z756" s="71"/>
      <c r="AA756" s="71">
        <v>200</v>
      </c>
      <c r="AB756" s="71">
        <v>200</v>
      </c>
      <c r="AC756" s="71"/>
      <c r="AD756" s="71">
        <v>163.63999999999999</v>
      </c>
      <c r="AE756" s="71">
        <v>163.63999999999999</v>
      </c>
      <c r="AF756" s="71"/>
      <c r="AG756" s="71">
        <v>300</v>
      </c>
      <c r="AH756" s="71">
        <v>300</v>
      </c>
      <c r="AI756" s="71"/>
      <c r="AJ756" s="71">
        <v>255</v>
      </c>
      <c r="AK756" s="71">
        <v>255</v>
      </c>
      <c r="AL756" s="71"/>
      <c r="AM756" s="124">
        <v>2375.1</v>
      </c>
      <c r="AN756" s="58"/>
      <c r="AO756" s="58"/>
    </row>
    <row r="757" spans="1:41" s="5" customFormat="1" hidden="1">
      <c r="A757" s="77"/>
      <c r="B757" s="78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125"/>
      <c r="AN757" s="56"/>
      <c r="AO757" s="56"/>
    </row>
    <row r="758" spans="1:41" s="5" customFormat="1" ht="25.5">
      <c r="A758" s="113"/>
      <c r="B758" s="70" t="s">
        <v>308</v>
      </c>
      <c r="C758" s="71">
        <v>4800</v>
      </c>
      <c r="D758" s="71">
        <v>4800</v>
      </c>
      <c r="E758" s="71"/>
      <c r="F758" s="71">
        <v>4800</v>
      </c>
      <c r="G758" s="71">
        <v>4800</v>
      </c>
      <c r="H758" s="71"/>
      <c r="I758" s="71">
        <v>4800</v>
      </c>
      <c r="J758" s="71">
        <v>4800</v>
      </c>
      <c r="K758" s="71"/>
      <c r="L758" s="71">
        <v>3536.84</v>
      </c>
      <c r="M758" s="71">
        <v>3536.84</v>
      </c>
      <c r="N758" s="71"/>
      <c r="O758" s="71">
        <v>4800</v>
      </c>
      <c r="P758" s="71">
        <v>4800</v>
      </c>
      <c r="Q758" s="71"/>
      <c r="R758" s="71">
        <v>4800</v>
      </c>
      <c r="S758" s="71">
        <v>4800</v>
      </c>
      <c r="T758" s="71"/>
      <c r="U758" s="71">
        <v>2618.1799999999998</v>
      </c>
      <c r="V758" s="71">
        <v>2618.1799999999998</v>
      </c>
      <c r="W758" s="71"/>
      <c r="X758" s="71">
        <v>4800</v>
      </c>
      <c r="Y758" s="71">
        <v>4800</v>
      </c>
      <c r="Z758" s="71"/>
      <c r="AA758" s="71">
        <v>4800</v>
      </c>
      <c r="AB758" s="71">
        <v>4800</v>
      </c>
      <c r="AC758" s="71"/>
      <c r="AD758" s="71">
        <v>3927.27</v>
      </c>
      <c r="AE758" s="71">
        <v>3927.27</v>
      </c>
      <c r="AF758" s="71"/>
      <c r="AG758" s="71">
        <v>4800</v>
      </c>
      <c r="AH758" s="71">
        <v>4800</v>
      </c>
      <c r="AI758" s="71"/>
      <c r="AJ758" s="71">
        <v>4080</v>
      </c>
      <c r="AK758" s="71">
        <v>4080</v>
      </c>
      <c r="AL758" s="71"/>
      <c r="AM758" s="124">
        <v>52562.29</v>
      </c>
      <c r="AN758" s="58"/>
      <c r="AO758" s="58"/>
    </row>
    <row r="759" spans="1:41" s="5" customFormat="1" hidden="1">
      <c r="A759" s="77"/>
      <c r="B759" s="78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125"/>
      <c r="AN759" s="56"/>
      <c r="AO759" s="56"/>
    </row>
    <row r="760" spans="1:41" s="5" customFormat="1" ht="25.5">
      <c r="A760" s="113"/>
      <c r="B760" s="70" t="s">
        <v>309</v>
      </c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>
        <v>13112.42</v>
      </c>
      <c r="S760" s="71">
        <v>13112.42</v>
      </c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124">
        <v>13112.42</v>
      </c>
      <c r="AN760" s="58"/>
      <c r="AO760" s="58"/>
    </row>
    <row r="761" spans="1:41" s="5" customFormat="1" hidden="1">
      <c r="A761" s="77"/>
      <c r="B761" s="78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125"/>
      <c r="AN761" s="56"/>
      <c r="AO761" s="56"/>
    </row>
    <row r="762" spans="1:41" s="5" customFormat="1" ht="25.5">
      <c r="A762" s="113"/>
      <c r="B762" s="70" t="s">
        <v>310</v>
      </c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>
        <v>6024.76</v>
      </c>
      <c r="S762" s="71">
        <v>6024.76</v>
      </c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>
        <v>2453.2800000000002</v>
      </c>
      <c r="AE762" s="71">
        <v>2453.2800000000002</v>
      </c>
      <c r="AF762" s="71"/>
      <c r="AG762" s="71"/>
      <c r="AH762" s="71"/>
      <c r="AI762" s="71"/>
      <c r="AJ762" s="71">
        <v>1266.54</v>
      </c>
      <c r="AK762" s="71">
        <v>1266.54</v>
      </c>
      <c r="AL762" s="71"/>
      <c r="AM762" s="124">
        <v>9744.58</v>
      </c>
      <c r="AN762" s="58"/>
      <c r="AO762" s="58"/>
    </row>
    <row r="763" spans="1:41" s="5" customFormat="1" hidden="1">
      <c r="A763" s="77"/>
      <c r="B763" s="78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125"/>
      <c r="AN763" s="56"/>
      <c r="AO763" s="56"/>
    </row>
    <row r="764" spans="1:41" s="5" customFormat="1" ht="25.5">
      <c r="A764" s="113"/>
      <c r="B764" s="70" t="s">
        <v>311</v>
      </c>
      <c r="C764" s="71">
        <v>2016</v>
      </c>
      <c r="D764" s="71">
        <v>2016</v>
      </c>
      <c r="E764" s="71"/>
      <c r="F764" s="71">
        <v>2016</v>
      </c>
      <c r="G764" s="71">
        <v>2016</v>
      </c>
      <c r="H764" s="71"/>
      <c r="I764" s="71">
        <v>2016</v>
      </c>
      <c r="J764" s="71">
        <v>2016</v>
      </c>
      <c r="K764" s="71"/>
      <c r="L764" s="71">
        <v>1485.47</v>
      </c>
      <c r="M764" s="71">
        <v>1485.47</v>
      </c>
      <c r="N764" s="71"/>
      <c r="O764" s="71">
        <v>2016</v>
      </c>
      <c r="P764" s="71">
        <v>2016</v>
      </c>
      <c r="Q764" s="71"/>
      <c r="R764" s="71">
        <v>2016</v>
      </c>
      <c r="S764" s="71">
        <v>2016</v>
      </c>
      <c r="T764" s="71"/>
      <c r="U764" s="71">
        <v>1099.6400000000001</v>
      </c>
      <c r="V764" s="71">
        <v>1099.6400000000001</v>
      </c>
      <c r="W764" s="71"/>
      <c r="X764" s="71">
        <v>2016</v>
      </c>
      <c r="Y764" s="71">
        <v>2016</v>
      </c>
      <c r="Z764" s="71"/>
      <c r="AA764" s="71">
        <v>2073.6</v>
      </c>
      <c r="AB764" s="71">
        <v>2073.6</v>
      </c>
      <c r="AC764" s="71"/>
      <c r="AD764" s="71">
        <v>1767.27</v>
      </c>
      <c r="AE764" s="71">
        <v>1767.27</v>
      </c>
      <c r="AF764" s="71"/>
      <c r="AG764" s="71">
        <v>2160</v>
      </c>
      <c r="AH764" s="71">
        <v>2160</v>
      </c>
      <c r="AI764" s="71"/>
      <c r="AJ764" s="71">
        <v>1836</v>
      </c>
      <c r="AK764" s="71">
        <v>1836</v>
      </c>
      <c r="AL764" s="71"/>
      <c r="AM764" s="124">
        <v>22517.98</v>
      </c>
      <c r="AN764" s="58"/>
      <c r="AO764" s="58"/>
    </row>
    <row r="765" spans="1:41" s="5" customFormat="1" hidden="1">
      <c r="A765" s="77"/>
      <c r="B765" s="78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125"/>
      <c r="AN765" s="56"/>
      <c r="AO765" s="56"/>
    </row>
    <row r="766" spans="1:41" s="5" customFormat="1">
      <c r="A766" s="113"/>
      <c r="B766" s="70" t="s">
        <v>312</v>
      </c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>
        <v>73.64</v>
      </c>
      <c r="AH766" s="71">
        <v>73.64</v>
      </c>
      <c r="AI766" s="71"/>
      <c r="AJ766" s="71">
        <v>65.31</v>
      </c>
      <c r="AK766" s="71">
        <v>65.31</v>
      </c>
      <c r="AL766" s="71"/>
      <c r="AM766" s="124">
        <v>138.94999999999999</v>
      </c>
      <c r="AN766" s="58"/>
      <c r="AO766" s="58"/>
    </row>
    <row r="767" spans="1:41" s="5" customFormat="1" hidden="1">
      <c r="A767" s="77"/>
      <c r="B767" s="78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125"/>
      <c r="AN767" s="56"/>
      <c r="AO767" s="56"/>
    </row>
    <row r="768" spans="1:41" s="5" customFormat="1" ht="25.5">
      <c r="A768" s="113"/>
      <c r="B768" s="70" t="s">
        <v>313</v>
      </c>
      <c r="C768" s="71">
        <v>480</v>
      </c>
      <c r="D768" s="71">
        <v>480</v>
      </c>
      <c r="E768" s="71"/>
      <c r="F768" s="71">
        <v>1200</v>
      </c>
      <c r="G768" s="71">
        <v>1200</v>
      </c>
      <c r="H768" s="71"/>
      <c r="I768" s="71">
        <v>1200</v>
      </c>
      <c r="J768" s="71">
        <v>1200</v>
      </c>
      <c r="K768" s="71"/>
      <c r="L768" s="71">
        <v>884.21</v>
      </c>
      <c r="M768" s="71">
        <v>884.21</v>
      </c>
      <c r="N768" s="71"/>
      <c r="O768" s="71">
        <v>1200</v>
      </c>
      <c r="P768" s="71">
        <v>1200</v>
      </c>
      <c r="Q768" s="71"/>
      <c r="R768" s="71">
        <v>1200</v>
      </c>
      <c r="S768" s="71">
        <v>1200</v>
      </c>
      <c r="T768" s="71"/>
      <c r="U768" s="71">
        <v>916.36</v>
      </c>
      <c r="V768" s="71">
        <v>916.36</v>
      </c>
      <c r="W768" s="71"/>
      <c r="X768" s="71">
        <v>1680</v>
      </c>
      <c r="Y768" s="71">
        <v>1680</v>
      </c>
      <c r="Z768" s="71"/>
      <c r="AA768" s="71">
        <v>1680</v>
      </c>
      <c r="AB768" s="71">
        <v>1680</v>
      </c>
      <c r="AC768" s="71"/>
      <c r="AD768" s="71">
        <v>1374.55</v>
      </c>
      <c r="AE768" s="71">
        <v>1374.55</v>
      </c>
      <c r="AF768" s="71"/>
      <c r="AG768" s="71">
        <v>2400</v>
      </c>
      <c r="AH768" s="71">
        <v>2400</v>
      </c>
      <c r="AI768" s="71"/>
      <c r="AJ768" s="71">
        <v>2040</v>
      </c>
      <c r="AK768" s="71">
        <v>2040</v>
      </c>
      <c r="AL768" s="71"/>
      <c r="AM768" s="124">
        <v>16255.12</v>
      </c>
      <c r="AN768" s="58"/>
      <c r="AO768" s="58"/>
    </row>
    <row r="769" spans="1:41" s="5" customFormat="1" hidden="1">
      <c r="A769" s="77"/>
      <c r="B769" s="78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125"/>
      <c r="AN769" s="56"/>
      <c r="AO769" s="56"/>
    </row>
    <row r="770" spans="1:41" s="5" customFormat="1" ht="25.5">
      <c r="A770" s="113"/>
      <c r="B770" s="70" t="s">
        <v>336</v>
      </c>
      <c r="C770" s="71"/>
      <c r="D770" s="71"/>
      <c r="E770" s="71"/>
      <c r="F770" s="71"/>
      <c r="G770" s="71"/>
      <c r="H770" s="71"/>
      <c r="I770" s="71"/>
      <c r="J770" s="71"/>
      <c r="K770" s="71"/>
      <c r="L770" s="71">
        <v>1907.95</v>
      </c>
      <c r="M770" s="71">
        <v>1907.95</v>
      </c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124">
        <v>1907.95</v>
      </c>
      <c r="AN770" s="58"/>
      <c r="AO770" s="58"/>
    </row>
    <row r="771" spans="1:41" s="5" customFormat="1" hidden="1">
      <c r="A771" s="77"/>
      <c r="B771" s="78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125"/>
      <c r="AN771" s="56"/>
      <c r="AO771" s="56"/>
    </row>
    <row r="772" spans="1:41" s="5" customFormat="1">
      <c r="A772" s="113"/>
      <c r="B772" s="70" t="s">
        <v>314</v>
      </c>
      <c r="C772" s="71"/>
      <c r="D772" s="71"/>
      <c r="E772" s="71"/>
      <c r="F772" s="71"/>
      <c r="G772" s="71"/>
      <c r="H772" s="71"/>
      <c r="I772" s="71">
        <v>12960</v>
      </c>
      <c r="J772" s="71">
        <v>12960</v>
      </c>
      <c r="K772" s="71"/>
      <c r="L772" s="71"/>
      <c r="M772" s="71"/>
      <c r="N772" s="71"/>
      <c r="O772" s="71"/>
      <c r="P772" s="71"/>
      <c r="Q772" s="71"/>
      <c r="R772" s="71">
        <v>13136.84</v>
      </c>
      <c r="S772" s="71">
        <v>13136.84</v>
      </c>
      <c r="T772" s="71"/>
      <c r="U772" s="71"/>
      <c r="V772" s="71"/>
      <c r="W772" s="71"/>
      <c r="X772" s="71"/>
      <c r="Y772" s="71"/>
      <c r="Z772" s="71"/>
      <c r="AA772" s="71">
        <v>9774.5400000000009</v>
      </c>
      <c r="AB772" s="71">
        <v>9774.5400000000009</v>
      </c>
      <c r="AC772" s="71"/>
      <c r="AD772" s="71"/>
      <c r="AE772" s="71"/>
      <c r="AF772" s="71"/>
      <c r="AG772" s="71">
        <v>2400</v>
      </c>
      <c r="AH772" s="71">
        <v>2400</v>
      </c>
      <c r="AI772" s="71"/>
      <c r="AJ772" s="71">
        <v>20926.63</v>
      </c>
      <c r="AK772" s="71">
        <v>20926.63</v>
      </c>
      <c r="AL772" s="71"/>
      <c r="AM772" s="124">
        <v>59198.01</v>
      </c>
      <c r="AN772" s="58"/>
      <c r="AO772" s="58"/>
    </row>
    <row r="773" spans="1:41" s="5" customFormat="1" hidden="1">
      <c r="A773" s="77"/>
      <c r="B773" s="78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125"/>
      <c r="AN773" s="56"/>
      <c r="AO773" s="56"/>
    </row>
    <row r="774" spans="1:41" s="5" customFormat="1" ht="13.5" thickBot="1">
      <c r="A774" s="113"/>
      <c r="B774" s="70" t="s">
        <v>315</v>
      </c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>
        <v>14931.21</v>
      </c>
      <c r="Y774" s="71">
        <v>14931.21</v>
      </c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124">
        <v>14931.21</v>
      </c>
      <c r="AN774" s="58"/>
      <c r="AO774" s="58"/>
    </row>
    <row r="775" spans="1:41" s="5" customFormat="1" ht="13.5" hidden="1" thickBot="1">
      <c r="A775" s="77"/>
      <c r="B775" s="78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125"/>
      <c r="AN775" s="56"/>
      <c r="AO775" s="56"/>
    </row>
    <row r="776" spans="1:41" ht="12.75" customHeight="1">
      <c r="A776" s="8" t="s">
        <v>316</v>
      </c>
      <c r="B776" s="9"/>
      <c r="C776" s="82">
        <f>SUM(Лист1!C756:C775)</f>
        <v>7496</v>
      </c>
      <c r="D776" s="82"/>
      <c r="E776" s="83"/>
      <c r="F776" s="82">
        <f>SUM(Лист1!F756:F775)</f>
        <v>8216</v>
      </c>
      <c r="G776" s="82"/>
      <c r="H776" s="83"/>
      <c r="I776" s="82">
        <f>SUM(Лист1!I756:I775)</f>
        <v>21176</v>
      </c>
      <c r="J776" s="82"/>
      <c r="K776" s="83"/>
      <c r="L776" s="82">
        <f>SUM(Лист1!L756:L775)</f>
        <v>7961.84</v>
      </c>
      <c r="M776" s="82"/>
      <c r="N776" s="83"/>
      <c r="O776" s="82">
        <f>SUM(Лист1!O756:O775)</f>
        <v>8216</v>
      </c>
      <c r="P776" s="82"/>
      <c r="Q776" s="83"/>
      <c r="R776" s="82">
        <f>SUM(Лист1!R756:R775)</f>
        <v>40490.020000000004</v>
      </c>
      <c r="S776" s="82"/>
      <c r="T776" s="83"/>
      <c r="U776" s="82">
        <f>SUM(Лист1!U756:U775)</f>
        <v>4743.2699999999995</v>
      </c>
      <c r="V776" s="82"/>
      <c r="W776" s="83"/>
      <c r="X776" s="82">
        <f>SUM(Лист1!X756:X775)</f>
        <v>23627.21</v>
      </c>
      <c r="Y776" s="82"/>
      <c r="Z776" s="83"/>
      <c r="AA776" s="82">
        <f>SUM(Лист1!AA756:AA775)</f>
        <v>18528.14</v>
      </c>
      <c r="AB776" s="82"/>
      <c r="AC776" s="83"/>
      <c r="AD776" s="82">
        <f>SUM(Лист1!AD756:AD775)</f>
        <v>9686.01</v>
      </c>
      <c r="AE776" s="82"/>
      <c r="AF776" s="83"/>
      <c r="AG776" s="82">
        <f>SUM(Лист1!AG756:AG775)</f>
        <v>12133.64</v>
      </c>
      <c r="AH776" s="82"/>
      <c r="AI776" s="83"/>
      <c r="AJ776" s="82">
        <f>SUM(Лист1!AJ756:AJ775)</f>
        <v>30469.480000000003</v>
      </c>
      <c r="AK776" s="82"/>
      <c r="AL776" s="83"/>
      <c r="AM776" s="126">
        <v>192743.61</v>
      </c>
      <c r="AN776" s="58"/>
      <c r="AO776" s="58"/>
    </row>
    <row r="777" spans="1:41" ht="13.5" customHeight="1" thickBot="1">
      <c r="A777" s="86"/>
      <c r="B777" s="10"/>
      <c r="C777" s="87" t="str">
        <f xml:space="preserve"> IF(ISBLANK($A$1),"", CONCATENATE(TEXT(C776/$B$1,"0,00"), " ", $A$1))</f>
        <v/>
      </c>
      <c r="D777" s="87"/>
      <c r="E777" s="88"/>
      <c r="F777" s="87" t="str">
        <f xml:space="preserve"> IF(ISBLANK($A$1),"", CONCATENATE(TEXT(F776/$B$1,"0,00"), " ", $A$1))</f>
        <v/>
      </c>
      <c r="G777" s="87"/>
      <c r="H777" s="88"/>
      <c r="I777" s="87" t="str">
        <f xml:space="preserve"> IF(ISBLANK($A$1),"", CONCATENATE(TEXT(I776/$B$1,"0,00"), " ", $A$1))</f>
        <v/>
      </c>
      <c r="J777" s="87"/>
      <c r="K777" s="88"/>
      <c r="L777" s="87" t="str">
        <f xml:space="preserve"> IF(ISBLANK($A$1),"", CONCATENATE(TEXT(L776/$B$1,"0,00"), " ", $A$1))</f>
        <v/>
      </c>
      <c r="M777" s="87"/>
      <c r="N777" s="88"/>
      <c r="O777" s="87" t="str">
        <f xml:space="preserve"> IF(ISBLANK($A$1),"", CONCATENATE(TEXT(O776/$B$1,"0,00"), " ", $A$1))</f>
        <v/>
      </c>
      <c r="P777" s="87"/>
      <c r="Q777" s="88"/>
      <c r="R777" s="87" t="str">
        <f xml:space="preserve"> IF(ISBLANK($A$1),"", CONCATENATE(TEXT(R776/$B$1,"0,00"), " ", $A$1))</f>
        <v/>
      </c>
      <c r="S777" s="87"/>
      <c r="T777" s="88"/>
      <c r="U777" s="87" t="str">
        <f xml:space="preserve"> IF(ISBLANK($A$1),"", CONCATENATE(TEXT(U776/$B$1,"0,00"), " ", $A$1))</f>
        <v/>
      </c>
      <c r="V777" s="87"/>
      <c r="W777" s="88"/>
      <c r="X777" s="87" t="str">
        <f xml:space="preserve"> IF(ISBLANK($A$1),"", CONCATENATE(TEXT(X776/$B$1,"0,00"), " ", $A$1))</f>
        <v/>
      </c>
      <c r="Y777" s="87"/>
      <c r="Z777" s="88"/>
      <c r="AA777" s="87" t="str">
        <f xml:space="preserve"> IF(ISBLANK($A$1),"", CONCATENATE(TEXT(AA776/$B$1,"0,00"), " ", $A$1))</f>
        <v/>
      </c>
      <c r="AB777" s="87"/>
      <c r="AC777" s="88"/>
      <c r="AD777" s="87" t="str">
        <f xml:space="preserve"> IF(ISBLANK($A$1),"", CONCATENATE(TEXT(AD776/$B$1,"0,00"), " ", $A$1))</f>
        <v/>
      </c>
      <c r="AE777" s="87"/>
      <c r="AF777" s="88"/>
      <c r="AG777" s="87" t="str">
        <f xml:space="preserve"> IF(ISBLANK($A$1),"", CONCATENATE(TEXT(AG776/$B$1,"0,00"), " ", $A$1))</f>
        <v/>
      </c>
      <c r="AH777" s="87"/>
      <c r="AI777" s="88"/>
      <c r="AJ777" s="87" t="str">
        <f xml:space="preserve"> IF(ISBLANK($A$1),"", CONCATENATE(TEXT(AJ776/$B$1,"0,00"), " ", $A$1))</f>
        <v/>
      </c>
      <c r="AK777" s="87"/>
      <c r="AL777" s="88"/>
      <c r="AM777" s="88" t="str">
        <f xml:space="preserve"> IF(ISBLANK($A$1),"", CONCATENATE(TEXT(AM776/$B$1,"0,00"), " ", $A$1))</f>
        <v/>
      </c>
      <c r="AN777" s="56"/>
      <c r="AO777" s="56"/>
    </row>
    <row r="778" spans="1:41" ht="12.75" customHeight="1">
      <c r="A778" s="4"/>
      <c r="B778" s="19"/>
      <c r="C778" s="19"/>
      <c r="D778" s="5"/>
      <c r="E778" s="5"/>
      <c r="F778" s="20"/>
      <c r="G778" s="27"/>
      <c r="H778" s="27"/>
      <c r="I778" s="4"/>
      <c r="J778" s="5"/>
      <c r="K778" s="5"/>
      <c r="L778" s="4"/>
      <c r="M778" s="5"/>
      <c r="N778" s="5"/>
      <c r="O778" s="5"/>
      <c r="P778" s="5"/>
      <c r="Q778" s="5"/>
      <c r="R778" s="5"/>
    </row>
    <row r="779" spans="1:41" ht="8.25" customHeight="1">
      <c r="A779" s="22"/>
      <c r="B779" s="23"/>
      <c r="C779" s="6"/>
      <c r="D779" s="7"/>
      <c r="E779" s="7"/>
      <c r="F779" s="6"/>
      <c r="G779" s="6"/>
      <c r="H779" s="6"/>
      <c r="I779" s="6"/>
      <c r="J779" s="7"/>
      <c r="K779" s="7"/>
      <c r="L779" s="6"/>
      <c r="M779" s="7"/>
      <c r="N779" s="7"/>
      <c r="O779" s="24"/>
      <c r="P779" s="7"/>
      <c r="Q779" s="7"/>
      <c r="R779" s="7"/>
    </row>
    <row r="780" spans="1:41" ht="12.75" customHeight="1">
      <c r="A780" s="51" t="s">
        <v>370</v>
      </c>
      <c r="B780" s="68"/>
      <c r="C780" s="68"/>
      <c r="D780" s="68"/>
      <c r="E780" s="68"/>
      <c r="F780" s="68"/>
      <c r="G780" s="59"/>
      <c r="H780" s="59"/>
      <c r="I780" s="68"/>
      <c r="J780" s="68"/>
      <c r="K780" s="68"/>
      <c r="L780" s="68"/>
      <c r="M780" s="68"/>
      <c r="N780" s="68"/>
      <c r="O780" s="68"/>
      <c r="P780" s="25"/>
      <c r="Q780" s="25"/>
      <c r="R780" s="25"/>
    </row>
    <row r="781" spans="1:41" ht="12.75" customHeight="1">
      <c r="A781" s="6" t="s">
        <v>292</v>
      </c>
      <c r="B781" s="26"/>
      <c r="C781" s="4"/>
      <c r="D781" s="7"/>
      <c r="E781" s="7"/>
      <c r="F781" s="27"/>
      <c r="G781" s="27"/>
      <c r="H781" s="27"/>
      <c r="I781" s="4"/>
      <c r="J781" s="7"/>
      <c r="K781" s="7"/>
      <c r="L781" s="6"/>
      <c r="M781" s="7"/>
      <c r="N781" s="7"/>
      <c r="O781" s="28"/>
      <c r="P781" s="7"/>
      <c r="Q781" s="7"/>
      <c r="R781" s="7"/>
    </row>
    <row r="782" spans="1:41" ht="12.75" customHeight="1" thickBot="1">
      <c r="A782" s="26" t="s">
        <v>321</v>
      </c>
      <c r="B782" s="4"/>
      <c r="C782" s="4"/>
      <c r="D782" s="7"/>
      <c r="E782" s="7"/>
      <c r="F782" s="27"/>
      <c r="G782" s="27"/>
      <c r="H782" s="27"/>
      <c r="I782" s="6"/>
      <c r="J782" s="7"/>
      <c r="K782" s="7"/>
      <c r="L782" s="6"/>
      <c r="M782" s="7"/>
      <c r="N782" s="7"/>
      <c r="O782" s="29"/>
      <c r="P782" s="7"/>
      <c r="Q782" s="7"/>
      <c r="R782" s="7"/>
    </row>
    <row r="783" spans="1:41" ht="27" customHeight="1" thickBot="1">
      <c r="A783" s="43" t="s">
        <v>56</v>
      </c>
      <c r="B783" s="44" t="s">
        <v>253</v>
      </c>
      <c r="C783" s="44" t="s">
        <v>295</v>
      </c>
      <c r="D783" s="44"/>
      <c r="E783" s="44"/>
      <c r="F783" s="44" t="s">
        <v>296</v>
      </c>
      <c r="G783" s="44"/>
      <c r="H783" s="44"/>
      <c r="I783" s="44" t="s">
        <v>294</v>
      </c>
      <c r="J783" s="44"/>
      <c r="K783" s="44"/>
      <c r="L783" s="44" t="s">
        <v>297</v>
      </c>
      <c r="M783" s="44"/>
      <c r="N783" s="44"/>
      <c r="O783" s="44" t="s">
        <v>298</v>
      </c>
      <c r="P783" s="44"/>
      <c r="Q783" s="44"/>
      <c r="R783" s="44" t="s">
        <v>299</v>
      </c>
      <c r="S783" s="44"/>
      <c r="T783" s="44"/>
      <c r="U783" s="44" t="s">
        <v>300</v>
      </c>
      <c r="V783" s="44"/>
      <c r="W783" s="44"/>
      <c r="X783" s="44" t="s">
        <v>301</v>
      </c>
      <c r="Y783" s="44"/>
      <c r="Z783" s="44"/>
      <c r="AA783" s="44" t="s">
        <v>302</v>
      </c>
      <c r="AB783" s="44"/>
      <c r="AC783" s="44"/>
      <c r="AD783" s="44" t="s">
        <v>303</v>
      </c>
      <c r="AE783" s="44"/>
      <c r="AF783" s="44"/>
      <c r="AG783" s="44" t="s">
        <v>304</v>
      </c>
      <c r="AH783" s="44"/>
      <c r="AI783" s="44"/>
      <c r="AJ783" s="44" t="s">
        <v>305</v>
      </c>
      <c r="AK783" s="44"/>
      <c r="AL783" s="44"/>
      <c r="AM783" s="122" t="s">
        <v>254</v>
      </c>
      <c r="AN783" s="60"/>
      <c r="AO783" s="60"/>
    </row>
    <row r="784" spans="1:41" ht="15.75" customHeight="1" thickBot="1">
      <c r="A784" s="49" t="s">
        <v>306</v>
      </c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123"/>
      <c r="AN784" s="112"/>
      <c r="AO784" s="112"/>
    </row>
    <row r="785" spans="1:41" s="5" customFormat="1">
      <c r="A785" s="113"/>
      <c r="B785" s="70" t="s">
        <v>307</v>
      </c>
      <c r="C785" s="71">
        <v>171.43</v>
      </c>
      <c r="D785" s="71">
        <v>171.43</v>
      </c>
      <c r="E785" s="71"/>
      <c r="F785" s="71">
        <v>200</v>
      </c>
      <c r="G785" s="71">
        <v>200</v>
      </c>
      <c r="H785" s="71"/>
      <c r="I785" s="71">
        <v>200</v>
      </c>
      <c r="J785" s="71">
        <v>200</v>
      </c>
      <c r="K785" s="71"/>
      <c r="L785" s="71">
        <v>200</v>
      </c>
      <c r="M785" s="71">
        <v>200</v>
      </c>
      <c r="N785" s="71"/>
      <c r="O785" s="71">
        <v>180.95</v>
      </c>
      <c r="P785" s="71">
        <v>180.95</v>
      </c>
      <c r="Q785" s="71"/>
      <c r="R785" s="71">
        <v>150</v>
      </c>
      <c r="S785" s="71">
        <v>150</v>
      </c>
      <c r="T785" s="71"/>
      <c r="U785" s="71">
        <v>100</v>
      </c>
      <c r="V785" s="71">
        <v>100</v>
      </c>
      <c r="W785" s="71"/>
      <c r="X785" s="71">
        <v>200</v>
      </c>
      <c r="Y785" s="71">
        <v>200</v>
      </c>
      <c r="Z785" s="71"/>
      <c r="AA785" s="71">
        <v>200</v>
      </c>
      <c r="AB785" s="71">
        <v>200</v>
      </c>
      <c r="AC785" s="71"/>
      <c r="AD785" s="71">
        <v>200</v>
      </c>
      <c r="AE785" s="71">
        <v>200</v>
      </c>
      <c r="AF785" s="71"/>
      <c r="AG785" s="71">
        <v>118.18</v>
      </c>
      <c r="AH785" s="71">
        <v>118.18</v>
      </c>
      <c r="AI785" s="71"/>
      <c r="AJ785" s="71">
        <v>200</v>
      </c>
      <c r="AK785" s="71">
        <v>200</v>
      </c>
      <c r="AL785" s="71"/>
      <c r="AM785" s="124">
        <v>2120.56</v>
      </c>
      <c r="AN785" s="58"/>
      <c r="AO785" s="58"/>
    </row>
    <row r="786" spans="1:41" s="5" customFormat="1" hidden="1">
      <c r="A786" s="77"/>
      <c r="B786" s="78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125"/>
      <c r="AN786" s="56"/>
      <c r="AO786" s="56"/>
    </row>
    <row r="787" spans="1:41" s="5" customFormat="1" ht="25.5">
      <c r="A787" s="113"/>
      <c r="B787" s="70" t="s">
        <v>308</v>
      </c>
      <c r="C787" s="71">
        <v>4114.29</v>
      </c>
      <c r="D787" s="71">
        <v>4114.29</v>
      </c>
      <c r="E787" s="71"/>
      <c r="F787" s="71">
        <v>4800</v>
      </c>
      <c r="G787" s="71">
        <v>4800</v>
      </c>
      <c r="H787" s="71"/>
      <c r="I787" s="71">
        <v>4800</v>
      </c>
      <c r="J787" s="71">
        <v>4800</v>
      </c>
      <c r="K787" s="71"/>
      <c r="L787" s="71">
        <v>4800</v>
      </c>
      <c r="M787" s="71">
        <v>4800</v>
      </c>
      <c r="N787" s="71"/>
      <c r="O787" s="71">
        <v>4342.8599999999997</v>
      </c>
      <c r="P787" s="71">
        <v>4342.8599999999997</v>
      </c>
      <c r="Q787" s="71"/>
      <c r="R787" s="71">
        <v>3600</v>
      </c>
      <c r="S787" s="71">
        <v>3600</v>
      </c>
      <c r="T787" s="71"/>
      <c r="U787" s="71">
        <v>2400</v>
      </c>
      <c r="V787" s="71">
        <v>2400</v>
      </c>
      <c r="W787" s="71"/>
      <c r="X787" s="71">
        <v>4800</v>
      </c>
      <c r="Y787" s="71">
        <v>4800</v>
      </c>
      <c r="Z787" s="71"/>
      <c r="AA787" s="71">
        <v>4800</v>
      </c>
      <c r="AB787" s="71">
        <v>4800</v>
      </c>
      <c r="AC787" s="71"/>
      <c r="AD787" s="71">
        <v>4800</v>
      </c>
      <c r="AE787" s="71">
        <v>4800</v>
      </c>
      <c r="AF787" s="71"/>
      <c r="AG787" s="71">
        <v>2836.36</v>
      </c>
      <c r="AH787" s="71">
        <v>2836.36</v>
      </c>
      <c r="AI787" s="71"/>
      <c r="AJ787" s="71">
        <v>4800</v>
      </c>
      <c r="AK787" s="71">
        <v>4800</v>
      </c>
      <c r="AL787" s="71"/>
      <c r="AM787" s="124">
        <v>50893.51</v>
      </c>
      <c r="AN787" s="58"/>
      <c r="AO787" s="58"/>
    </row>
    <row r="788" spans="1:41" s="5" customFormat="1" hidden="1">
      <c r="A788" s="77"/>
      <c r="B788" s="78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125"/>
      <c r="AN788" s="56"/>
      <c r="AO788" s="56"/>
    </row>
    <row r="789" spans="1:41" s="5" customFormat="1" ht="25.5">
      <c r="A789" s="113"/>
      <c r="B789" s="70" t="s">
        <v>309</v>
      </c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>
        <v>11672.5</v>
      </c>
      <c r="V789" s="71">
        <v>11672.5</v>
      </c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124">
        <v>11672.5</v>
      </c>
      <c r="AN789" s="58"/>
      <c r="AO789" s="58"/>
    </row>
    <row r="790" spans="1:41" s="5" customFormat="1" hidden="1">
      <c r="A790" s="77"/>
      <c r="B790" s="78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125"/>
      <c r="AN790" s="56"/>
      <c r="AO790" s="56"/>
    </row>
    <row r="791" spans="1:41" s="5" customFormat="1" ht="25.5">
      <c r="A791" s="113"/>
      <c r="B791" s="70" t="s">
        <v>318</v>
      </c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>
        <v>1605</v>
      </c>
      <c r="AH791" s="71">
        <v>1605</v>
      </c>
      <c r="AI791" s="71"/>
      <c r="AJ791" s="71"/>
      <c r="AK791" s="71"/>
      <c r="AL791" s="71"/>
      <c r="AM791" s="124">
        <v>1605</v>
      </c>
      <c r="AN791" s="58"/>
      <c r="AO791" s="58"/>
    </row>
    <row r="792" spans="1:41" s="5" customFormat="1" hidden="1">
      <c r="A792" s="77"/>
      <c r="B792" s="78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125"/>
      <c r="AN792" s="56"/>
      <c r="AO792" s="56"/>
    </row>
    <row r="793" spans="1:41" s="5" customFormat="1" ht="25.5">
      <c r="A793" s="113"/>
      <c r="B793" s="70" t="s">
        <v>310</v>
      </c>
      <c r="C793" s="71">
        <v>838.05</v>
      </c>
      <c r="D793" s="71">
        <v>838.05</v>
      </c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>
        <v>662.12</v>
      </c>
      <c r="P793" s="71">
        <v>662.12</v>
      </c>
      <c r="Q793" s="71"/>
      <c r="R793" s="71">
        <v>1686.6</v>
      </c>
      <c r="S793" s="71">
        <v>1686.6</v>
      </c>
      <c r="T793" s="71"/>
      <c r="U793" s="71">
        <v>5260.65</v>
      </c>
      <c r="V793" s="71">
        <v>5260.65</v>
      </c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>
        <v>1763.05</v>
      </c>
      <c r="AH793" s="71">
        <v>1763.05</v>
      </c>
      <c r="AI793" s="71"/>
      <c r="AJ793" s="71"/>
      <c r="AK793" s="71"/>
      <c r="AL793" s="71"/>
      <c r="AM793" s="124">
        <v>10210.469999999999</v>
      </c>
      <c r="AN793" s="58"/>
      <c r="AO793" s="58"/>
    </row>
    <row r="794" spans="1:41" s="5" customFormat="1" hidden="1">
      <c r="A794" s="77"/>
      <c r="B794" s="78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125"/>
      <c r="AN794" s="56"/>
      <c r="AO794" s="56"/>
    </row>
    <row r="795" spans="1:41" s="5" customFormat="1" ht="25.5">
      <c r="A795" s="113"/>
      <c r="B795" s="70" t="s">
        <v>311</v>
      </c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>
        <v>108</v>
      </c>
      <c r="S795" s="71">
        <v>108</v>
      </c>
      <c r="T795" s="71"/>
      <c r="U795" s="71">
        <v>72</v>
      </c>
      <c r="V795" s="71">
        <v>72</v>
      </c>
      <c r="W795" s="71"/>
      <c r="X795" s="71">
        <v>144</v>
      </c>
      <c r="Y795" s="71">
        <v>144</v>
      </c>
      <c r="Z795" s="71"/>
      <c r="AA795" s="71">
        <v>144</v>
      </c>
      <c r="AB795" s="71">
        <v>144</v>
      </c>
      <c r="AC795" s="71"/>
      <c r="AD795" s="71">
        <v>144</v>
      </c>
      <c r="AE795" s="71">
        <v>144</v>
      </c>
      <c r="AF795" s="71"/>
      <c r="AG795" s="71">
        <v>85.09</v>
      </c>
      <c r="AH795" s="71">
        <v>85.09</v>
      </c>
      <c r="AI795" s="71"/>
      <c r="AJ795" s="71">
        <v>144</v>
      </c>
      <c r="AK795" s="71">
        <v>144</v>
      </c>
      <c r="AL795" s="71"/>
      <c r="AM795" s="124">
        <v>841.09</v>
      </c>
      <c r="AN795" s="58"/>
      <c r="AO795" s="58"/>
    </row>
    <row r="796" spans="1:41" s="5" customFormat="1" hidden="1">
      <c r="A796" s="77"/>
      <c r="B796" s="78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125"/>
      <c r="AN796" s="56"/>
      <c r="AO796" s="56"/>
    </row>
    <row r="797" spans="1:41" s="5" customFormat="1">
      <c r="A797" s="113"/>
      <c r="B797" s="70" t="s">
        <v>312</v>
      </c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>
        <v>43.51</v>
      </c>
      <c r="AH797" s="71">
        <v>43.51</v>
      </c>
      <c r="AI797" s="71"/>
      <c r="AJ797" s="71">
        <v>76.84</v>
      </c>
      <c r="AK797" s="71">
        <v>76.84</v>
      </c>
      <c r="AL797" s="71"/>
      <c r="AM797" s="124">
        <v>120.35</v>
      </c>
      <c r="AN797" s="58"/>
      <c r="AO797" s="58"/>
    </row>
    <row r="798" spans="1:41" s="5" customFormat="1" hidden="1">
      <c r="A798" s="77"/>
      <c r="B798" s="78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125"/>
      <c r="AN798" s="56"/>
      <c r="AO798" s="56"/>
    </row>
    <row r="799" spans="1:41" s="5" customFormat="1" ht="25.5">
      <c r="A799" s="113"/>
      <c r="B799" s="70" t="s">
        <v>313</v>
      </c>
      <c r="C799" s="71">
        <v>411.43</v>
      </c>
      <c r="D799" s="71">
        <v>411.43</v>
      </c>
      <c r="E799" s="71"/>
      <c r="F799" s="71">
        <v>1200</v>
      </c>
      <c r="G799" s="71">
        <v>1200</v>
      </c>
      <c r="H799" s="71"/>
      <c r="I799" s="71">
        <v>1200</v>
      </c>
      <c r="J799" s="71">
        <v>1200</v>
      </c>
      <c r="K799" s="71"/>
      <c r="L799" s="71">
        <v>1200</v>
      </c>
      <c r="M799" s="71">
        <v>1200</v>
      </c>
      <c r="N799" s="71"/>
      <c r="O799" s="71">
        <v>1085.71</v>
      </c>
      <c r="P799" s="71">
        <v>1085.71</v>
      </c>
      <c r="Q799" s="71"/>
      <c r="R799" s="71">
        <v>900</v>
      </c>
      <c r="S799" s="71">
        <v>900</v>
      </c>
      <c r="T799" s="71"/>
      <c r="U799" s="71">
        <v>840</v>
      </c>
      <c r="V799" s="71">
        <v>840</v>
      </c>
      <c r="W799" s="71"/>
      <c r="X799" s="71">
        <v>1680</v>
      </c>
      <c r="Y799" s="71">
        <v>1680</v>
      </c>
      <c r="Z799" s="71"/>
      <c r="AA799" s="71">
        <v>1680</v>
      </c>
      <c r="AB799" s="71">
        <v>1680</v>
      </c>
      <c r="AC799" s="71"/>
      <c r="AD799" s="71">
        <v>1680</v>
      </c>
      <c r="AE799" s="71">
        <v>1680</v>
      </c>
      <c r="AF799" s="71"/>
      <c r="AG799" s="71">
        <v>1418.18</v>
      </c>
      <c r="AH799" s="71">
        <v>1418.18</v>
      </c>
      <c r="AI799" s="71"/>
      <c r="AJ799" s="71">
        <v>2400</v>
      </c>
      <c r="AK799" s="71">
        <v>2400</v>
      </c>
      <c r="AL799" s="71"/>
      <c r="AM799" s="124">
        <v>15695.32</v>
      </c>
      <c r="AN799" s="58"/>
      <c r="AO799" s="58"/>
    </row>
    <row r="800" spans="1:41" s="5" customFormat="1" hidden="1">
      <c r="A800" s="77"/>
      <c r="B800" s="78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125"/>
      <c r="AN800" s="56"/>
      <c r="AO800" s="56"/>
    </row>
    <row r="801" spans="1:41" s="5" customFormat="1">
      <c r="A801" s="113"/>
      <c r="B801" s="70" t="s">
        <v>314</v>
      </c>
      <c r="C801" s="71"/>
      <c r="D801" s="71"/>
      <c r="E801" s="71"/>
      <c r="F801" s="71"/>
      <c r="G801" s="71"/>
      <c r="H801" s="71"/>
      <c r="I801" s="71">
        <v>13714.29</v>
      </c>
      <c r="J801" s="71">
        <v>13714.29</v>
      </c>
      <c r="K801" s="71"/>
      <c r="L801" s="71"/>
      <c r="M801" s="71"/>
      <c r="N801" s="71"/>
      <c r="O801" s="71"/>
      <c r="P801" s="71"/>
      <c r="Q801" s="71"/>
      <c r="R801" s="71">
        <v>14017.15</v>
      </c>
      <c r="S801" s="71">
        <v>14017.15</v>
      </c>
      <c r="T801" s="71"/>
      <c r="U801" s="71"/>
      <c r="V801" s="71"/>
      <c r="W801" s="71"/>
      <c r="X801" s="71"/>
      <c r="Y801" s="71"/>
      <c r="Z801" s="71"/>
      <c r="AA801" s="71">
        <v>8400</v>
      </c>
      <c r="AB801" s="71">
        <v>8400</v>
      </c>
      <c r="AC801" s="71"/>
      <c r="AD801" s="71"/>
      <c r="AE801" s="71"/>
      <c r="AF801" s="71"/>
      <c r="AG801" s="71">
        <v>1418.18</v>
      </c>
      <c r="AH801" s="71">
        <v>1418.18</v>
      </c>
      <c r="AI801" s="71"/>
      <c r="AJ801" s="71">
        <v>20333.18</v>
      </c>
      <c r="AK801" s="71">
        <v>20333.18</v>
      </c>
      <c r="AL801" s="71"/>
      <c r="AM801" s="124">
        <v>57882.8</v>
      </c>
      <c r="AN801" s="58"/>
      <c r="AO801" s="58"/>
    </row>
    <row r="802" spans="1:41" s="5" customFormat="1" hidden="1">
      <c r="A802" s="77"/>
      <c r="B802" s="78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125"/>
      <c r="AN802" s="56"/>
      <c r="AO802" s="56"/>
    </row>
    <row r="803" spans="1:41" s="5" customFormat="1" ht="13.5" thickBot="1">
      <c r="A803" s="113"/>
      <c r="B803" s="70" t="s">
        <v>315</v>
      </c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>
        <v>13861.68</v>
      </c>
      <c r="Y803" s="71">
        <v>13861.68</v>
      </c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124">
        <v>13861.68</v>
      </c>
      <c r="AN803" s="58"/>
      <c r="AO803" s="58"/>
    </row>
    <row r="804" spans="1:41" s="5" customFormat="1" ht="13.5" hidden="1" thickBot="1">
      <c r="A804" s="77"/>
      <c r="B804" s="78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125"/>
      <c r="AN804" s="56"/>
      <c r="AO804" s="56"/>
    </row>
    <row r="805" spans="1:41" ht="12.75" customHeight="1">
      <c r="A805" s="8" t="s">
        <v>316</v>
      </c>
      <c r="B805" s="9"/>
      <c r="C805" s="82">
        <f>SUM(Лист1!C785:C804)</f>
        <v>5535.2000000000007</v>
      </c>
      <c r="D805" s="82"/>
      <c r="E805" s="83"/>
      <c r="F805" s="82">
        <f>SUM(Лист1!F785:F804)</f>
        <v>6200</v>
      </c>
      <c r="G805" s="82"/>
      <c r="H805" s="83"/>
      <c r="I805" s="82">
        <f>SUM(Лист1!I785:I804)</f>
        <v>19914.29</v>
      </c>
      <c r="J805" s="82"/>
      <c r="K805" s="83"/>
      <c r="L805" s="82">
        <f>SUM(Лист1!L785:L804)</f>
        <v>6200</v>
      </c>
      <c r="M805" s="82"/>
      <c r="N805" s="83"/>
      <c r="O805" s="82">
        <f>SUM(Лист1!O785:O804)</f>
        <v>6271.6399999999994</v>
      </c>
      <c r="P805" s="82"/>
      <c r="Q805" s="83"/>
      <c r="R805" s="82">
        <f>SUM(Лист1!R785:R804)</f>
        <v>20461.75</v>
      </c>
      <c r="S805" s="82"/>
      <c r="T805" s="83"/>
      <c r="U805" s="82">
        <f>SUM(Лист1!U785:U804)</f>
        <v>20345.150000000001</v>
      </c>
      <c r="V805" s="82"/>
      <c r="W805" s="83"/>
      <c r="X805" s="82">
        <f>SUM(Лист1!X785:X804)</f>
        <v>20685.68</v>
      </c>
      <c r="Y805" s="82"/>
      <c r="Z805" s="83"/>
      <c r="AA805" s="82">
        <f>SUM(Лист1!AA785:AA804)</f>
        <v>15224</v>
      </c>
      <c r="AB805" s="82"/>
      <c r="AC805" s="83"/>
      <c r="AD805" s="82">
        <f>SUM(Лист1!AD785:AD804)</f>
        <v>6824</v>
      </c>
      <c r="AE805" s="82"/>
      <c r="AF805" s="83"/>
      <c r="AG805" s="82">
        <f>SUM(Лист1!AG785:AG804)</f>
        <v>9287.5500000000011</v>
      </c>
      <c r="AH805" s="82"/>
      <c r="AI805" s="83"/>
      <c r="AJ805" s="82">
        <f>SUM(Лист1!AJ785:AJ804)</f>
        <v>27954.02</v>
      </c>
      <c r="AK805" s="82"/>
      <c r="AL805" s="83"/>
      <c r="AM805" s="126">
        <v>164903.28</v>
      </c>
      <c r="AN805" s="58"/>
      <c r="AO805" s="58"/>
    </row>
    <row r="806" spans="1:41" ht="13.5" customHeight="1" thickBot="1">
      <c r="A806" s="86"/>
      <c r="B806" s="10"/>
      <c r="C806" s="87" t="str">
        <f xml:space="preserve"> IF(ISBLANK($A$1),"", CONCATENATE(TEXT(C805/$B$1,"0,00"), " ", $A$1))</f>
        <v/>
      </c>
      <c r="D806" s="87"/>
      <c r="E806" s="88"/>
      <c r="F806" s="87" t="str">
        <f xml:space="preserve"> IF(ISBLANK($A$1),"", CONCATENATE(TEXT(F805/$B$1,"0,00"), " ", $A$1))</f>
        <v/>
      </c>
      <c r="G806" s="87"/>
      <c r="H806" s="88"/>
      <c r="I806" s="87" t="str">
        <f xml:space="preserve"> IF(ISBLANK($A$1),"", CONCATENATE(TEXT(I805/$B$1,"0,00"), " ", $A$1))</f>
        <v/>
      </c>
      <c r="J806" s="87"/>
      <c r="K806" s="88"/>
      <c r="L806" s="87" t="str">
        <f xml:space="preserve"> IF(ISBLANK($A$1),"", CONCATENATE(TEXT(L805/$B$1,"0,00"), " ", $A$1))</f>
        <v/>
      </c>
      <c r="M806" s="87"/>
      <c r="N806" s="88"/>
      <c r="O806" s="87" t="str">
        <f xml:space="preserve"> IF(ISBLANK($A$1),"", CONCATENATE(TEXT(O805/$B$1,"0,00"), " ", $A$1))</f>
        <v/>
      </c>
      <c r="P806" s="87"/>
      <c r="Q806" s="88"/>
      <c r="R806" s="87" t="str">
        <f xml:space="preserve"> IF(ISBLANK($A$1),"", CONCATENATE(TEXT(R805/$B$1,"0,00"), " ", $A$1))</f>
        <v/>
      </c>
      <c r="S806" s="87"/>
      <c r="T806" s="88"/>
      <c r="U806" s="87" t="str">
        <f xml:space="preserve"> IF(ISBLANK($A$1),"", CONCATENATE(TEXT(U805/$B$1,"0,00"), " ", $A$1))</f>
        <v/>
      </c>
      <c r="V806" s="87"/>
      <c r="W806" s="88"/>
      <c r="X806" s="87" t="str">
        <f xml:space="preserve"> IF(ISBLANK($A$1),"", CONCATENATE(TEXT(X805/$B$1,"0,00"), " ", $A$1))</f>
        <v/>
      </c>
      <c r="Y806" s="87"/>
      <c r="Z806" s="88"/>
      <c r="AA806" s="87" t="str">
        <f xml:space="preserve"> IF(ISBLANK($A$1),"", CONCATENATE(TEXT(AA805/$B$1,"0,00"), " ", $A$1))</f>
        <v/>
      </c>
      <c r="AB806" s="87"/>
      <c r="AC806" s="88"/>
      <c r="AD806" s="87" t="str">
        <f xml:space="preserve"> IF(ISBLANK($A$1),"", CONCATENATE(TEXT(AD805/$B$1,"0,00"), " ", $A$1))</f>
        <v/>
      </c>
      <c r="AE806" s="87"/>
      <c r="AF806" s="88"/>
      <c r="AG806" s="87" t="str">
        <f xml:space="preserve"> IF(ISBLANK($A$1),"", CONCATENATE(TEXT(AG805/$B$1,"0,00"), " ", $A$1))</f>
        <v/>
      </c>
      <c r="AH806" s="87"/>
      <c r="AI806" s="88"/>
      <c r="AJ806" s="87" t="str">
        <f xml:space="preserve"> IF(ISBLANK($A$1),"", CONCATENATE(TEXT(AJ805/$B$1,"0,00"), " ", $A$1))</f>
        <v/>
      </c>
      <c r="AK806" s="87"/>
      <c r="AL806" s="88"/>
      <c r="AM806" s="88" t="str">
        <f xml:space="preserve"> IF(ISBLANK($A$1),"", CONCATENATE(TEXT(AM805/$B$1,"0,00"), " ", $A$1))</f>
        <v/>
      </c>
      <c r="AN806" s="56"/>
      <c r="AO806" s="56"/>
    </row>
    <row r="807" spans="1:41" ht="13.5" customHeight="1">
      <c r="A807" s="4"/>
      <c r="B807" s="4"/>
      <c r="C807" s="17"/>
      <c r="D807" s="5"/>
      <c r="E807" s="5"/>
      <c r="F807" s="17"/>
      <c r="G807" s="5"/>
      <c r="H807" s="5"/>
      <c r="I807" s="17"/>
      <c r="J807" s="5"/>
      <c r="K807" s="5"/>
      <c r="L807" s="17"/>
      <c r="M807" s="5"/>
      <c r="N807" s="5"/>
      <c r="O807" s="17"/>
      <c r="P807" s="5"/>
      <c r="Q807" s="5"/>
      <c r="R807" s="17"/>
      <c r="S807" s="5"/>
      <c r="T807" s="5"/>
      <c r="U807" s="17"/>
      <c r="V807" s="5"/>
      <c r="W807" s="5"/>
      <c r="X807" s="17"/>
      <c r="Y807" s="5"/>
      <c r="Z807" s="5"/>
      <c r="AA807" s="17"/>
      <c r="AB807" s="5"/>
      <c r="AC807" s="5"/>
      <c r="AD807" s="17"/>
      <c r="AE807" s="5"/>
      <c r="AF807" s="5"/>
      <c r="AG807" s="17"/>
      <c r="AH807" s="5"/>
      <c r="AI807" s="5"/>
      <c r="AJ807" s="17"/>
      <c r="AK807" s="5"/>
      <c r="AL807" s="5"/>
      <c r="AM807" s="4"/>
      <c r="AN807" s="6"/>
      <c r="AO807" s="6"/>
    </row>
    <row r="808" spans="1:41" ht="12.75" customHeight="1">
      <c r="A808" s="4"/>
      <c r="B808" s="19"/>
      <c r="C808" s="19"/>
      <c r="D808" s="5"/>
      <c r="E808" s="5"/>
      <c r="F808" s="20"/>
      <c r="G808" s="27"/>
      <c r="H808" s="27"/>
      <c r="I808" s="4"/>
      <c r="J808" s="5"/>
      <c r="K808" s="5"/>
      <c r="L808" s="4"/>
      <c r="M808" s="5"/>
      <c r="N808" s="5"/>
      <c r="O808" s="5"/>
      <c r="P808" s="5"/>
      <c r="Q808" s="5"/>
      <c r="R808" s="5"/>
    </row>
    <row r="809" spans="1:41" ht="8.25" customHeight="1">
      <c r="A809" s="22"/>
      <c r="B809" s="23"/>
      <c r="C809" s="6"/>
      <c r="D809" s="7"/>
      <c r="E809" s="7"/>
      <c r="F809" s="6"/>
      <c r="G809" s="6"/>
      <c r="H809" s="6"/>
      <c r="I809" s="6"/>
      <c r="J809" s="7"/>
      <c r="K809" s="7"/>
      <c r="L809" s="6"/>
      <c r="M809" s="7"/>
      <c r="N809" s="7"/>
      <c r="O809" s="24"/>
      <c r="P809" s="7"/>
      <c r="Q809" s="7"/>
      <c r="R809" s="7"/>
    </row>
    <row r="810" spans="1:41" ht="12.75" customHeight="1">
      <c r="A810" s="51" t="s">
        <v>371</v>
      </c>
      <c r="B810" s="68"/>
      <c r="C810" s="68"/>
      <c r="D810" s="68"/>
      <c r="E810" s="68"/>
      <c r="F810" s="68"/>
      <c r="G810" s="59"/>
      <c r="H810" s="59"/>
      <c r="I810" s="68"/>
      <c r="J810" s="68"/>
      <c r="K810" s="68"/>
      <c r="L810" s="68"/>
      <c r="M810" s="68"/>
      <c r="N810" s="68"/>
      <c r="O810" s="68"/>
      <c r="P810" s="25"/>
      <c r="Q810" s="25"/>
      <c r="R810" s="25"/>
    </row>
    <row r="811" spans="1:41" ht="12.75" customHeight="1">
      <c r="A811" s="6" t="s">
        <v>292</v>
      </c>
      <c r="B811" s="26"/>
      <c r="C811" s="4"/>
      <c r="D811" s="7"/>
      <c r="E811" s="7"/>
      <c r="F811" s="27"/>
      <c r="G811" s="27"/>
      <c r="H811" s="27"/>
      <c r="I811" s="4"/>
      <c r="J811" s="7"/>
      <c r="K811" s="7"/>
      <c r="L811" s="6"/>
      <c r="M811" s="7"/>
      <c r="N811" s="7"/>
      <c r="O811" s="28"/>
      <c r="P811" s="7"/>
      <c r="Q811" s="7"/>
      <c r="R811" s="7"/>
    </row>
    <row r="812" spans="1:41" ht="12.75" customHeight="1" thickBot="1">
      <c r="A812" s="26" t="s">
        <v>321</v>
      </c>
      <c r="B812" s="4"/>
      <c r="C812" s="4"/>
      <c r="D812" s="7"/>
      <c r="E812" s="7"/>
      <c r="F812" s="27"/>
      <c r="G812" s="27"/>
      <c r="H812" s="27"/>
      <c r="I812" s="6"/>
      <c r="J812" s="7"/>
      <c r="K812" s="7"/>
      <c r="L812" s="6"/>
      <c r="M812" s="7"/>
      <c r="N812" s="7"/>
      <c r="O812" s="29"/>
      <c r="P812" s="7"/>
      <c r="Q812" s="7"/>
      <c r="R812" s="7"/>
    </row>
    <row r="813" spans="1:41" ht="27" customHeight="1" thickBot="1">
      <c r="A813" s="43" t="s">
        <v>56</v>
      </c>
      <c r="B813" s="44" t="s">
        <v>253</v>
      </c>
      <c r="C813" s="44" t="s">
        <v>295</v>
      </c>
      <c r="D813" s="44"/>
      <c r="E813" s="44"/>
      <c r="F813" s="44" t="s">
        <v>296</v>
      </c>
      <c r="G813" s="44"/>
      <c r="H813" s="44"/>
      <c r="I813" s="44" t="s">
        <v>294</v>
      </c>
      <c r="J813" s="44"/>
      <c r="K813" s="44"/>
      <c r="L813" s="44" t="s">
        <v>297</v>
      </c>
      <c r="M813" s="44"/>
      <c r="N813" s="44"/>
      <c r="O813" s="44" t="s">
        <v>298</v>
      </c>
      <c r="P813" s="44"/>
      <c r="Q813" s="44"/>
      <c r="R813" s="44" t="s">
        <v>299</v>
      </c>
      <c r="S813" s="44"/>
      <c r="T813" s="44"/>
      <c r="U813" s="44" t="s">
        <v>300</v>
      </c>
      <c r="V813" s="44"/>
      <c r="W813" s="44"/>
      <c r="X813" s="44" t="s">
        <v>301</v>
      </c>
      <c r="Y813" s="44"/>
      <c r="Z813" s="44"/>
      <c r="AA813" s="44" t="s">
        <v>302</v>
      </c>
      <c r="AB813" s="44"/>
      <c r="AC813" s="44"/>
      <c r="AD813" s="44" t="s">
        <v>303</v>
      </c>
      <c r="AE813" s="44"/>
      <c r="AF813" s="44"/>
      <c r="AG813" s="44" t="s">
        <v>304</v>
      </c>
      <c r="AH813" s="44"/>
      <c r="AI813" s="44"/>
      <c r="AJ813" s="44" t="s">
        <v>305</v>
      </c>
      <c r="AK813" s="44"/>
      <c r="AL813" s="44"/>
      <c r="AM813" s="122" t="s">
        <v>254</v>
      </c>
      <c r="AN813" s="60"/>
      <c r="AO813" s="60"/>
    </row>
    <row r="814" spans="1:41" ht="15.75" customHeight="1" thickBot="1">
      <c r="A814" s="49" t="s">
        <v>306</v>
      </c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123"/>
      <c r="AN814" s="112"/>
      <c r="AO814" s="112"/>
    </row>
    <row r="815" spans="1:41" s="5" customFormat="1">
      <c r="A815" s="113"/>
      <c r="B815" s="70" t="s">
        <v>307</v>
      </c>
      <c r="C815" s="71">
        <v>123.81</v>
      </c>
      <c r="D815" s="71">
        <v>123.81</v>
      </c>
      <c r="E815" s="71"/>
      <c r="F815" s="71">
        <v>180</v>
      </c>
      <c r="G815" s="71">
        <v>180</v>
      </c>
      <c r="H815" s="71"/>
      <c r="I815" s="71">
        <v>200</v>
      </c>
      <c r="J815" s="71">
        <v>200</v>
      </c>
      <c r="K815" s="71"/>
      <c r="L815" s="71">
        <v>147.37</v>
      </c>
      <c r="M815" s="71">
        <v>147.37</v>
      </c>
      <c r="N815" s="71"/>
      <c r="O815" s="71">
        <v>123.81</v>
      </c>
      <c r="P815" s="71">
        <v>123.81</v>
      </c>
      <c r="Q815" s="71"/>
      <c r="R815" s="71">
        <v>200</v>
      </c>
      <c r="S815" s="71">
        <v>200</v>
      </c>
      <c r="T815" s="71"/>
      <c r="U815" s="71">
        <v>136.36000000000001</v>
      </c>
      <c r="V815" s="71">
        <v>136.36000000000001</v>
      </c>
      <c r="W815" s="71"/>
      <c r="X815" s="71">
        <v>172.73</v>
      </c>
      <c r="Y815" s="71">
        <v>172.73</v>
      </c>
      <c r="Z815" s="71"/>
      <c r="AA815" s="71">
        <v>200</v>
      </c>
      <c r="AB815" s="71">
        <v>200</v>
      </c>
      <c r="AC815" s="71"/>
      <c r="AD815" s="71">
        <v>172.73</v>
      </c>
      <c r="AE815" s="71">
        <v>172.73</v>
      </c>
      <c r="AF815" s="71"/>
      <c r="AG815" s="71">
        <v>136.36000000000001</v>
      </c>
      <c r="AH815" s="71">
        <v>136.36000000000001</v>
      </c>
      <c r="AI815" s="71"/>
      <c r="AJ815" s="71">
        <v>300</v>
      </c>
      <c r="AK815" s="71">
        <v>300</v>
      </c>
      <c r="AL815" s="71"/>
      <c r="AM815" s="124">
        <v>2093.17</v>
      </c>
      <c r="AN815" s="58"/>
      <c r="AO815" s="58"/>
    </row>
    <row r="816" spans="1:41" s="5" customFormat="1" hidden="1">
      <c r="A816" s="77"/>
      <c r="B816" s="78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125"/>
      <c r="AN816" s="56"/>
      <c r="AO816" s="56"/>
    </row>
    <row r="817" spans="1:41" s="5" customFormat="1" ht="25.5">
      <c r="A817" s="113"/>
      <c r="B817" s="70" t="s">
        <v>308</v>
      </c>
      <c r="C817" s="71">
        <v>2971.43</v>
      </c>
      <c r="D817" s="71">
        <v>2971.43</v>
      </c>
      <c r="E817" s="71"/>
      <c r="F817" s="71">
        <v>4320</v>
      </c>
      <c r="G817" s="71">
        <v>4320</v>
      </c>
      <c r="H817" s="71"/>
      <c r="I817" s="71">
        <v>4800</v>
      </c>
      <c r="J817" s="71">
        <v>4800</v>
      </c>
      <c r="K817" s="71"/>
      <c r="L817" s="71">
        <v>3536.84</v>
      </c>
      <c r="M817" s="71">
        <v>3536.84</v>
      </c>
      <c r="N817" s="71"/>
      <c r="O817" s="71">
        <v>2971.43</v>
      </c>
      <c r="P817" s="71">
        <v>2971.43</v>
      </c>
      <c r="Q817" s="71"/>
      <c r="R817" s="71">
        <v>4800</v>
      </c>
      <c r="S817" s="71">
        <v>4800</v>
      </c>
      <c r="T817" s="71"/>
      <c r="U817" s="71">
        <v>3272.73</v>
      </c>
      <c r="V817" s="71">
        <v>3272.73</v>
      </c>
      <c r="W817" s="71"/>
      <c r="X817" s="71">
        <v>4145.45</v>
      </c>
      <c r="Y817" s="71">
        <v>4145.45</v>
      </c>
      <c r="Z817" s="71"/>
      <c r="AA817" s="71">
        <v>4800</v>
      </c>
      <c r="AB817" s="71">
        <v>4800</v>
      </c>
      <c r="AC817" s="71"/>
      <c r="AD817" s="71">
        <v>4145.45</v>
      </c>
      <c r="AE817" s="71">
        <v>4145.45</v>
      </c>
      <c r="AF817" s="71"/>
      <c r="AG817" s="71">
        <v>2181.8200000000002</v>
      </c>
      <c r="AH817" s="71">
        <v>2181.8200000000002</v>
      </c>
      <c r="AI817" s="71"/>
      <c r="AJ817" s="71">
        <v>4800</v>
      </c>
      <c r="AK817" s="71">
        <v>4800</v>
      </c>
      <c r="AL817" s="71"/>
      <c r="AM817" s="124">
        <v>46745.15</v>
      </c>
      <c r="AN817" s="58"/>
      <c r="AO817" s="58"/>
    </row>
    <row r="818" spans="1:41" s="5" customFormat="1" hidden="1">
      <c r="A818" s="77"/>
      <c r="B818" s="78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125"/>
      <c r="AN818" s="56"/>
      <c r="AO818" s="56"/>
    </row>
    <row r="819" spans="1:41" s="5" customFormat="1" ht="25.5">
      <c r="A819" s="113"/>
      <c r="B819" s="70" t="s">
        <v>309</v>
      </c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>
        <v>9573.9</v>
      </c>
      <c r="AE819" s="71">
        <v>9573.9</v>
      </c>
      <c r="AF819" s="71"/>
      <c r="AG819" s="71"/>
      <c r="AH819" s="71"/>
      <c r="AI819" s="71"/>
      <c r="AJ819" s="71"/>
      <c r="AK819" s="71"/>
      <c r="AL819" s="71"/>
      <c r="AM819" s="124">
        <v>9573.9</v>
      </c>
      <c r="AN819" s="58"/>
      <c r="AO819" s="58"/>
    </row>
    <row r="820" spans="1:41" s="5" customFormat="1" hidden="1">
      <c r="A820" s="77"/>
      <c r="B820" s="78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125"/>
      <c r="AN820" s="56"/>
      <c r="AO820" s="56"/>
    </row>
    <row r="821" spans="1:41" s="5" customFormat="1" ht="25.5">
      <c r="A821" s="113"/>
      <c r="B821" s="70" t="s">
        <v>318</v>
      </c>
      <c r="C821" s="71"/>
      <c r="D821" s="71"/>
      <c r="E821" s="71"/>
      <c r="F821" s="71">
        <v>1562.46</v>
      </c>
      <c r="G821" s="71">
        <v>1562.46</v>
      </c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124">
        <v>1562.46</v>
      </c>
      <c r="AN821" s="58"/>
      <c r="AO821" s="58"/>
    </row>
    <row r="822" spans="1:41" s="5" customFormat="1" hidden="1">
      <c r="A822" s="77"/>
      <c r="B822" s="78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125"/>
      <c r="AN822" s="56"/>
      <c r="AO822" s="56"/>
    </row>
    <row r="823" spans="1:41" s="5" customFormat="1">
      <c r="A823" s="113"/>
      <c r="B823" s="70" t="s">
        <v>323</v>
      </c>
      <c r="C823" s="71"/>
      <c r="D823" s="71"/>
      <c r="E823" s="71"/>
      <c r="F823" s="71">
        <v>2187.44</v>
      </c>
      <c r="G823" s="71">
        <v>2187.44</v>
      </c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124">
        <v>2187.44</v>
      </c>
      <c r="AN823" s="58"/>
      <c r="AO823" s="58"/>
    </row>
    <row r="824" spans="1:41" s="5" customFormat="1" hidden="1">
      <c r="A824" s="77"/>
      <c r="B824" s="78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125"/>
      <c r="AN824" s="56"/>
      <c r="AO824" s="56"/>
    </row>
    <row r="825" spans="1:41" s="5" customFormat="1" ht="25.5">
      <c r="A825" s="113"/>
      <c r="B825" s="70" t="s">
        <v>310</v>
      </c>
      <c r="C825" s="71"/>
      <c r="D825" s="71"/>
      <c r="E825" s="71"/>
      <c r="F825" s="71"/>
      <c r="G825" s="71"/>
      <c r="H825" s="71"/>
      <c r="I825" s="71"/>
      <c r="J825" s="71"/>
      <c r="K825" s="71"/>
      <c r="L825" s="71">
        <v>6368.54</v>
      </c>
      <c r="M825" s="71">
        <v>6368.54</v>
      </c>
      <c r="N825" s="71"/>
      <c r="O825" s="71"/>
      <c r="P825" s="71"/>
      <c r="Q825" s="71"/>
      <c r="R825" s="71"/>
      <c r="S825" s="71"/>
      <c r="T825" s="71"/>
      <c r="U825" s="71">
        <v>4386.72</v>
      </c>
      <c r="V825" s="71">
        <v>4386.72</v>
      </c>
      <c r="W825" s="71"/>
      <c r="X825" s="71"/>
      <c r="Y825" s="71"/>
      <c r="Z825" s="71"/>
      <c r="AA825" s="71"/>
      <c r="AB825" s="71"/>
      <c r="AC825" s="71"/>
      <c r="AD825" s="71">
        <v>6641.83</v>
      </c>
      <c r="AE825" s="71">
        <v>6641.83</v>
      </c>
      <c r="AF825" s="71"/>
      <c r="AG825" s="71"/>
      <c r="AH825" s="71"/>
      <c r="AI825" s="71"/>
      <c r="AJ825" s="71"/>
      <c r="AK825" s="71"/>
      <c r="AL825" s="71"/>
      <c r="AM825" s="124">
        <v>17397.09</v>
      </c>
      <c r="AN825" s="58"/>
      <c r="AO825" s="58"/>
    </row>
    <row r="826" spans="1:41" s="5" customFormat="1" hidden="1">
      <c r="A826" s="77"/>
      <c r="B826" s="78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125"/>
      <c r="AN826" s="56"/>
      <c r="AO826" s="56"/>
    </row>
    <row r="827" spans="1:41" s="5" customFormat="1" ht="25.5">
      <c r="A827" s="113"/>
      <c r="B827" s="70" t="s">
        <v>311</v>
      </c>
      <c r="C827" s="71">
        <v>1458.29</v>
      </c>
      <c r="D827" s="71">
        <v>1458.29</v>
      </c>
      <c r="E827" s="71"/>
      <c r="F827" s="71">
        <v>2160</v>
      </c>
      <c r="G827" s="71">
        <v>2160</v>
      </c>
      <c r="H827" s="71"/>
      <c r="I827" s="71">
        <v>2400</v>
      </c>
      <c r="J827" s="71">
        <v>2400</v>
      </c>
      <c r="K827" s="71"/>
      <c r="L827" s="71">
        <v>1768.42</v>
      </c>
      <c r="M827" s="71">
        <v>1768.42</v>
      </c>
      <c r="N827" s="71"/>
      <c r="O827" s="71">
        <v>1485.71</v>
      </c>
      <c r="P827" s="71">
        <v>1485.71</v>
      </c>
      <c r="Q827" s="71"/>
      <c r="R827" s="71">
        <v>2400</v>
      </c>
      <c r="S827" s="71">
        <v>2400</v>
      </c>
      <c r="T827" s="71"/>
      <c r="U827" s="71">
        <v>1636.36</v>
      </c>
      <c r="V827" s="71">
        <v>1636.36</v>
      </c>
      <c r="W827" s="71"/>
      <c r="X827" s="71">
        <v>2072.73</v>
      </c>
      <c r="Y827" s="71">
        <v>2072.73</v>
      </c>
      <c r="Z827" s="71"/>
      <c r="AA827" s="71">
        <v>2400</v>
      </c>
      <c r="AB827" s="71">
        <v>2400</v>
      </c>
      <c r="AC827" s="71"/>
      <c r="AD827" s="71">
        <v>2072.73</v>
      </c>
      <c r="AE827" s="71">
        <v>2072.73</v>
      </c>
      <c r="AF827" s="71"/>
      <c r="AG827" s="71">
        <v>1090.9100000000001</v>
      </c>
      <c r="AH827" s="71">
        <v>1090.9100000000001</v>
      </c>
      <c r="AI827" s="71"/>
      <c r="AJ827" s="71">
        <v>2400</v>
      </c>
      <c r="AK827" s="71">
        <v>2400</v>
      </c>
      <c r="AL827" s="71"/>
      <c r="AM827" s="124">
        <v>23345.15</v>
      </c>
      <c r="AN827" s="58"/>
      <c r="AO827" s="58"/>
    </row>
    <row r="828" spans="1:41" s="5" customFormat="1" hidden="1">
      <c r="A828" s="77"/>
      <c r="B828" s="78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125"/>
      <c r="AN828" s="56"/>
      <c r="AO828" s="56"/>
    </row>
    <row r="829" spans="1:41" s="5" customFormat="1">
      <c r="A829" s="113"/>
      <c r="B829" s="70" t="s">
        <v>312</v>
      </c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>
        <v>33.47</v>
      </c>
      <c r="AH829" s="71">
        <v>33.47</v>
      </c>
      <c r="AI829" s="71"/>
      <c r="AJ829" s="71">
        <v>76.84</v>
      </c>
      <c r="AK829" s="71">
        <v>76.84</v>
      </c>
      <c r="AL829" s="71"/>
      <c r="AM829" s="124">
        <v>110.31</v>
      </c>
      <c r="AN829" s="58"/>
      <c r="AO829" s="58"/>
    </row>
    <row r="830" spans="1:41" s="5" customFormat="1" hidden="1">
      <c r="A830" s="77"/>
      <c r="B830" s="78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125"/>
      <c r="AN830" s="56"/>
      <c r="AO830" s="56"/>
    </row>
    <row r="831" spans="1:41" s="5" customFormat="1" ht="25.5">
      <c r="A831" s="113"/>
      <c r="B831" s="70" t="s">
        <v>313</v>
      </c>
      <c r="C831" s="71">
        <v>297.14</v>
      </c>
      <c r="D831" s="71">
        <v>297.14</v>
      </c>
      <c r="E831" s="71"/>
      <c r="F831" s="71">
        <v>648</v>
      </c>
      <c r="G831" s="71">
        <v>648</v>
      </c>
      <c r="H831" s="71"/>
      <c r="I831" s="71">
        <v>720</v>
      </c>
      <c r="J831" s="71">
        <v>720</v>
      </c>
      <c r="K831" s="71"/>
      <c r="L831" s="71">
        <v>530.53</v>
      </c>
      <c r="M831" s="71">
        <v>530.53</v>
      </c>
      <c r="N831" s="71"/>
      <c r="O831" s="71">
        <v>445.71</v>
      </c>
      <c r="P831" s="71">
        <v>445.71</v>
      </c>
      <c r="Q831" s="71"/>
      <c r="R831" s="71">
        <v>720</v>
      </c>
      <c r="S831" s="71">
        <v>720</v>
      </c>
      <c r="T831" s="71"/>
      <c r="U831" s="71">
        <v>490.91</v>
      </c>
      <c r="V831" s="71">
        <v>490.91</v>
      </c>
      <c r="W831" s="71"/>
      <c r="X831" s="71">
        <v>621.82000000000005</v>
      </c>
      <c r="Y831" s="71">
        <v>621.82000000000005</v>
      </c>
      <c r="Z831" s="71"/>
      <c r="AA831" s="71">
        <v>720</v>
      </c>
      <c r="AB831" s="71">
        <v>720</v>
      </c>
      <c r="AC831" s="71"/>
      <c r="AD831" s="71">
        <v>621.82000000000005</v>
      </c>
      <c r="AE831" s="71">
        <v>621.82000000000005</v>
      </c>
      <c r="AF831" s="71"/>
      <c r="AG831" s="71">
        <v>654.54999999999995</v>
      </c>
      <c r="AH831" s="71">
        <v>654.54999999999995</v>
      </c>
      <c r="AI831" s="71"/>
      <c r="AJ831" s="71">
        <v>1440</v>
      </c>
      <c r="AK831" s="71">
        <v>1440</v>
      </c>
      <c r="AL831" s="71"/>
      <c r="AM831" s="124">
        <v>7910.48</v>
      </c>
      <c r="AN831" s="58"/>
      <c r="AO831" s="58"/>
    </row>
    <row r="832" spans="1:41" s="5" customFormat="1" hidden="1">
      <c r="A832" s="77"/>
      <c r="B832" s="78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125"/>
      <c r="AN832" s="56"/>
      <c r="AO832" s="56"/>
    </row>
    <row r="833" spans="1:41" s="5" customFormat="1">
      <c r="A833" s="113"/>
      <c r="B833" s="70" t="s">
        <v>314</v>
      </c>
      <c r="C833" s="71"/>
      <c r="D833" s="71"/>
      <c r="E833" s="71"/>
      <c r="F833" s="71"/>
      <c r="G833" s="71"/>
      <c r="H833" s="71"/>
      <c r="I833" s="71">
        <v>6045.72</v>
      </c>
      <c r="J833" s="71">
        <v>6045.72</v>
      </c>
      <c r="K833" s="71"/>
      <c r="L833" s="71"/>
      <c r="M833" s="71"/>
      <c r="N833" s="71"/>
      <c r="O833" s="71"/>
      <c r="P833" s="71"/>
      <c r="Q833" s="71"/>
      <c r="R833" s="71">
        <v>6784.96</v>
      </c>
      <c r="S833" s="71">
        <v>6784.96</v>
      </c>
      <c r="T833" s="71"/>
      <c r="U833" s="71"/>
      <c r="V833" s="71"/>
      <c r="W833" s="71"/>
      <c r="X833" s="71"/>
      <c r="Y833" s="71"/>
      <c r="Z833" s="71"/>
      <c r="AA833" s="71">
        <v>3665.46</v>
      </c>
      <c r="AB833" s="71">
        <v>3665.46</v>
      </c>
      <c r="AC833" s="71"/>
      <c r="AD833" s="71"/>
      <c r="AE833" s="71"/>
      <c r="AF833" s="71"/>
      <c r="AG833" s="71">
        <v>436.36</v>
      </c>
      <c r="AH833" s="71">
        <v>436.36</v>
      </c>
      <c r="AI833" s="71"/>
      <c r="AJ833" s="71">
        <v>12675</v>
      </c>
      <c r="AK833" s="71">
        <v>12675</v>
      </c>
      <c r="AL833" s="71"/>
      <c r="AM833" s="124">
        <v>29607.5</v>
      </c>
      <c r="AN833" s="58"/>
      <c r="AO833" s="58"/>
    </row>
    <row r="834" spans="1:41" s="5" customFormat="1" hidden="1">
      <c r="A834" s="77"/>
      <c r="B834" s="78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125"/>
      <c r="AN834" s="56"/>
      <c r="AO834" s="56"/>
    </row>
    <row r="835" spans="1:41" s="5" customFormat="1" ht="13.5" thickBot="1">
      <c r="A835" s="113"/>
      <c r="B835" s="70" t="s">
        <v>315</v>
      </c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>
        <v>8119.98</v>
      </c>
      <c r="AB835" s="71">
        <v>8119.98</v>
      </c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124">
        <v>8119.98</v>
      </c>
      <c r="AN835" s="58"/>
      <c r="AO835" s="58"/>
    </row>
    <row r="836" spans="1:41" s="5" customFormat="1" ht="13.5" hidden="1" thickBot="1">
      <c r="A836" s="77"/>
      <c r="B836" s="78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125"/>
      <c r="AN836" s="56"/>
      <c r="AO836" s="56"/>
    </row>
    <row r="837" spans="1:41" ht="12.75" customHeight="1">
      <c r="A837" s="8" t="s">
        <v>316</v>
      </c>
      <c r="B837" s="9"/>
      <c r="C837" s="82">
        <f>SUM(Лист1!C815:C836)</f>
        <v>4850.67</v>
      </c>
      <c r="D837" s="82"/>
      <c r="E837" s="83"/>
      <c r="F837" s="82">
        <f>SUM(Лист1!F815:F836)</f>
        <v>11057.9</v>
      </c>
      <c r="G837" s="82"/>
      <c r="H837" s="83"/>
      <c r="I837" s="82">
        <f>SUM(Лист1!I815:I836)</f>
        <v>14165.720000000001</v>
      </c>
      <c r="J837" s="82"/>
      <c r="K837" s="83"/>
      <c r="L837" s="82">
        <f>SUM(Лист1!L815:L836)</f>
        <v>12351.7</v>
      </c>
      <c r="M837" s="82"/>
      <c r="N837" s="83"/>
      <c r="O837" s="82">
        <f>SUM(Лист1!O815:O836)</f>
        <v>5026.66</v>
      </c>
      <c r="P837" s="82"/>
      <c r="Q837" s="83"/>
      <c r="R837" s="82">
        <f>SUM(Лист1!R815:R836)</f>
        <v>14904.96</v>
      </c>
      <c r="S837" s="82"/>
      <c r="T837" s="83"/>
      <c r="U837" s="82">
        <f>SUM(Лист1!U815:U836)</f>
        <v>9923.08</v>
      </c>
      <c r="V837" s="82"/>
      <c r="W837" s="83"/>
      <c r="X837" s="82">
        <f>SUM(Лист1!X815:X836)</f>
        <v>7012.73</v>
      </c>
      <c r="Y837" s="82"/>
      <c r="Z837" s="83"/>
      <c r="AA837" s="82">
        <f>SUM(Лист1!AA815:AA836)</f>
        <v>19905.439999999999</v>
      </c>
      <c r="AB837" s="82"/>
      <c r="AC837" s="83"/>
      <c r="AD837" s="82">
        <f>SUM(Лист1!AD815:AD836)</f>
        <v>23228.459999999995</v>
      </c>
      <c r="AE837" s="82"/>
      <c r="AF837" s="83"/>
      <c r="AG837" s="82">
        <f>SUM(Лист1!AG815:AG836)</f>
        <v>4533.4699999999993</v>
      </c>
      <c r="AH837" s="82"/>
      <c r="AI837" s="83"/>
      <c r="AJ837" s="82">
        <f>SUM(Лист1!AJ815:AJ836)</f>
        <v>21691.84</v>
      </c>
      <c r="AK837" s="82"/>
      <c r="AL837" s="83"/>
      <c r="AM837" s="126">
        <v>148652.63</v>
      </c>
      <c r="AN837" s="58"/>
      <c r="AO837" s="58"/>
    </row>
    <row r="838" spans="1:41" ht="13.5" customHeight="1" thickBot="1">
      <c r="A838" s="86"/>
      <c r="B838" s="10"/>
      <c r="C838" s="87" t="str">
        <f xml:space="preserve"> IF(ISBLANK($A$1),"", CONCATENATE(TEXT(C837/$B$1,"0,00"), " ", $A$1))</f>
        <v/>
      </c>
      <c r="D838" s="87"/>
      <c r="E838" s="88"/>
      <c r="F838" s="87" t="str">
        <f xml:space="preserve"> IF(ISBLANK($A$1),"", CONCATENATE(TEXT(F837/$B$1,"0,00"), " ", $A$1))</f>
        <v/>
      </c>
      <c r="G838" s="87"/>
      <c r="H838" s="88"/>
      <c r="I838" s="87" t="str">
        <f xml:space="preserve"> IF(ISBLANK($A$1),"", CONCATENATE(TEXT(I837/$B$1,"0,00"), " ", $A$1))</f>
        <v/>
      </c>
      <c r="J838" s="87"/>
      <c r="K838" s="88"/>
      <c r="L838" s="87" t="str">
        <f xml:space="preserve"> IF(ISBLANK($A$1),"", CONCATENATE(TEXT(L837/$B$1,"0,00"), " ", $A$1))</f>
        <v/>
      </c>
      <c r="M838" s="87"/>
      <c r="N838" s="88"/>
      <c r="O838" s="87" t="str">
        <f xml:space="preserve"> IF(ISBLANK($A$1),"", CONCATENATE(TEXT(O837/$B$1,"0,00"), " ", $A$1))</f>
        <v/>
      </c>
      <c r="P838" s="87"/>
      <c r="Q838" s="88"/>
      <c r="R838" s="87" t="str">
        <f xml:space="preserve"> IF(ISBLANK($A$1),"", CONCATENATE(TEXT(R837/$B$1,"0,00"), " ", $A$1))</f>
        <v/>
      </c>
      <c r="S838" s="87"/>
      <c r="T838" s="88"/>
      <c r="U838" s="87" t="str">
        <f xml:space="preserve"> IF(ISBLANK($A$1),"", CONCATENATE(TEXT(U837/$B$1,"0,00"), " ", $A$1))</f>
        <v/>
      </c>
      <c r="V838" s="87"/>
      <c r="W838" s="88"/>
      <c r="X838" s="87" t="str">
        <f xml:space="preserve"> IF(ISBLANK($A$1),"", CONCATENATE(TEXT(X837/$B$1,"0,00"), " ", $A$1))</f>
        <v/>
      </c>
      <c r="Y838" s="87"/>
      <c r="Z838" s="88"/>
      <c r="AA838" s="87" t="str">
        <f xml:space="preserve"> IF(ISBLANK($A$1),"", CONCATENATE(TEXT(AA837/$B$1,"0,00"), " ", $A$1))</f>
        <v/>
      </c>
      <c r="AB838" s="87"/>
      <c r="AC838" s="88"/>
      <c r="AD838" s="87" t="str">
        <f xml:space="preserve"> IF(ISBLANK($A$1),"", CONCATENATE(TEXT(AD837/$B$1,"0,00"), " ", $A$1))</f>
        <v/>
      </c>
      <c r="AE838" s="87"/>
      <c r="AF838" s="88"/>
      <c r="AG838" s="87" t="str">
        <f xml:space="preserve"> IF(ISBLANK($A$1),"", CONCATENATE(TEXT(AG837/$B$1,"0,00"), " ", $A$1))</f>
        <v/>
      </c>
      <c r="AH838" s="87"/>
      <c r="AI838" s="88"/>
      <c r="AJ838" s="87" t="str">
        <f xml:space="preserve"> IF(ISBLANK($A$1),"", CONCATENATE(TEXT(AJ837/$B$1,"0,00"), " ", $A$1))</f>
        <v/>
      </c>
      <c r="AK838" s="87"/>
      <c r="AL838" s="88"/>
      <c r="AM838" s="88" t="str">
        <f xml:space="preserve"> IF(ISBLANK($A$1),"", CONCATENATE(TEXT(AM837/$B$1,"0,00"), " ", $A$1))</f>
        <v/>
      </c>
      <c r="AN838" s="56"/>
      <c r="AO838" s="56"/>
    </row>
    <row r="839" spans="1:41" ht="13.5" customHeight="1">
      <c r="A839" s="4"/>
      <c r="B839" s="4"/>
      <c r="C839" s="17"/>
      <c r="D839" s="5"/>
      <c r="E839" s="5"/>
      <c r="F839" s="17"/>
      <c r="G839" s="5"/>
      <c r="H839" s="5"/>
      <c r="I839" s="17"/>
      <c r="J839" s="5"/>
      <c r="K839" s="5"/>
      <c r="L839" s="17"/>
      <c r="M839" s="5"/>
      <c r="N839" s="5"/>
      <c r="O839" s="17"/>
      <c r="P839" s="5"/>
      <c r="Q839" s="5"/>
      <c r="R839" s="17"/>
      <c r="S839" s="5"/>
      <c r="T839" s="5"/>
      <c r="U839" s="17"/>
      <c r="V839" s="5"/>
      <c r="W839" s="5"/>
      <c r="X839" s="17"/>
      <c r="Y839" s="5"/>
      <c r="Z839" s="5"/>
      <c r="AA839" s="17"/>
      <c r="AB839" s="5"/>
      <c r="AC839" s="5"/>
      <c r="AD839" s="17"/>
      <c r="AE839" s="5"/>
      <c r="AF839" s="5"/>
      <c r="AG839" s="17"/>
      <c r="AH839" s="5"/>
      <c r="AI839" s="5"/>
      <c r="AJ839" s="17"/>
      <c r="AK839" s="5"/>
      <c r="AL839" s="5"/>
      <c r="AM839" s="4"/>
      <c r="AN839" s="6"/>
      <c r="AO839" s="6"/>
    </row>
    <row r="840" spans="1:41" ht="12.75" customHeight="1">
      <c r="A840" s="4"/>
      <c r="B840" s="19"/>
      <c r="C840" s="19"/>
      <c r="D840" s="5"/>
      <c r="E840" s="5"/>
      <c r="F840" s="20"/>
      <c r="G840" s="27"/>
      <c r="H840" s="27"/>
      <c r="I840" s="4"/>
      <c r="J840" s="5"/>
      <c r="K840" s="5"/>
      <c r="L840" s="4"/>
      <c r="M840" s="5"/>
      <c r="N840" s="5"/>
      <c r="O840" s="5"/>
      <c r="P840" s="5"/>
      <c r="Q840" s="5"/>
      <c r="R840" s="5"/>
    </row>
    <row r="841" spans="1:41" ht="8.25" customHeight="1">
      <c r="A841" s="22"/>
      <c r="B841" s="23"/>
      <c r="C841" s="6"/>
      <c r="D841" s="7"/>
      <c r="E841" s="7"/>
      <c r="F841" s="6"/>
      <c r="G841" s="6"/>
      <c r="H841" s="6"/>
      <c r="I841" s="6"/>
      <c r="J841" s="7"/>
      <c r="K841" s="7"/>
      <c r="L841" s="6"/>
      <c r="M841" s="7"/>
      <c r="N841" s="7"/>
      <c r="O841" s="24"/>
      <c r="P841" s="7"/>
      <c r="Q841" s="7"/>
      <c r="R841" s="7"/>
    </row>
    <row r="842" spans="1:41" ht="12.75" customHeight="1">
      <c r="A842" s="51" t="s">
        <v>372</v>
      </c>
      <c r="B842" s="68"/>
      <c r="C842" s="68"/>
      <c r="D842" s="68"/>
      <c r="E842" s="68"/>
      <c r="F842" s="68"/>
      <c r="G842" s="59"/>
      <c r="H842" s="59"/>
      <c r="I842" s="68"/>
      <c r="J842" s="68"/>
      <c r="K842" s="68"/>
      <c r="L842" s="68"/>
      <c r="M842" s="68"/>
      <c r="N842" s="68"/>
      <c r="O842" s="68"/>
      <c r="P842" s="25"/>
      <c r="Q842" s="25"/>
      <c r="R842" s="25"/>
    </row>
    <row r="843" spans="1:41" ht="12.75" customHeight="1">
      <c r="A843" s="6" t="s">
        <v>292</v>
      </c>
      <c r="B843" s="26"/>
      <c r="C843" s="4"/>
      <c r="D843" s="7"/>
      <c r="E843" s="7"/>
      <c r="F843" s="27"/>
      <c r="G843" s="27"/>
      <c r="H843" s="27"/>
      <c r="I843" s="4"/>
      <c r="J843" s="7"/>
      <c r="K843" s="7"/>
      <c r="L843" s="6"/>
      <c r="M843" s="7"/>
      <c r="N843" s="7"/>
      <c r="O843" s="28"/>
      <c r="P843" s="7"/>
      <c r="Q843" s="7"/>
      <c r="R843" s="7"/>
    </row>
    <row r="844" spans="1:41" ht="12.75" customHeight="1" thickBot="1">
      <c r="A844" s="26" t="s">
        <v>321</v>
      </c>
      <c r="B844" s="4"/>
      <c r="C844" s="4"/>
      <c r="D844" s="7"/>
      <c r="E844" s="7"/>
      <c r="F844" s="27"/>
      <c r="G844" s="27"/>
      <c r="H844" s="27"/>
      <c r="I844" s="6"/>
      <c r="J844" s="7"/>
      <c r="K844" s="7"/>
      <c r="L844" s="6"/>
      <c r="M844" s="7"/>
      <c r="N844" s="7"/>
      <c r="O844" s="29"/>
      <c r="P844" s="7"/>
      <c r="Q844" s="7"/>
      <c r="R844" s="7"/>
    </row>
    <row r="845" spans="1:41" ht="27" customHeight="1" thickBot="1">
      <c r="A845" s="43" t="s">
        <v>56</v>
      </c>
      <c r="B845" s="44" t="s">
        <v>253</v>
      </c>
      <c r="C845" s="44" t="s">
        <v>295</v>
      </c>
      <c r="D845" s="44"/>
      <c r="E845" s="44"/>
      <c r="F845" s="44" t="s">
        <v>296</v>
      </c>
      <c r="G845" s="44"/>
      <c r="H845" s="44"/>
      <c r="I845" s="44" t="s">
        <v>294</v>
      </c>
      <c r="J845" s="44"/>
      <c r="K845" s="44"/>
      <c r="L845" s="44" t="s">
        <v>297</v>
      </c>
      <c r="M845" s="44"/>
      <c r="N845" s="44"/>
      <c r="O845" s="44" t="s">
        <v>298</v>
      </c>
      <c r="P845" s="44"/>
      <c r="Q845" s="44"/>
      <c r="R845" s="44" t="s">
        <v>299</v>
      </c>
      <c r="S845" s="44"/>
      <c r="T845" s="44"/>
      <c r="U845" s="44" t="s">
        <v>300</v>
      </c>
      <c r="V845" s="44"/>
      <c r="W845" s="44"/>
      <c r="X845" s="44" t="s">
        <v>301</v>
      </c>
      <c r="Y845" s="44"/>
      <c r="Z845" s="44"/>
      <c r="AA845" s="44" t="s">
        <v>302</v>
      </c>
      <c r="AB845" s="44"/>
      <c r="AC845" s="44"/>
      <c r="AD845" s="44" t="s">
        <v>303</v>
      </c>
      <c r="AE845" s="44"/>
      <c r="AF845" s="44"/>
      <c r="AG845" s="44" t="s">
        <v>304</v>
      </c>
      <c r="AH845" s="44"/>
      <c r="AI845" s="44"/>
      <c r="AJ845" s="44" t="s">
        <v>305</v>
      </c>
      <c r="AK845" s="44"/>
      <c r="AL845" s="44"/>
      <c r="AM845" s="122" t="s">
        <v>254</v>
      </c>
      <c r="AN845" s="60"/>
      <c r="AO845" s="60"/>
    </row>
    <row r="846" spans="1:41" ht="15.75" customHeight="1" thickBot="1">
      <c r="A846" s="49" t="s">
        <v>306</v>
      </c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123"/>
      <c r="AN846" s="112"/>
      <c r="AO846" s="112"/>
    </row>
    <row r="847" spans="1:41" s="5" customFormat="1">
      <c r="A847" s="113"/>
      <c r="B847" s="70" t="s">
        <v>307</v>
      </c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>
        <v>140</v>
      </c>
      <c r="AK847" s="71">
        <v>140</v>
      </c>
      <c r="AL847" s="71"/>
      <c r="AM847" s="124">
        <v>140</v>
      </c>
      <c r="AN847" s="58"/>
      <c r="AO847" s="58"/>
    </row>
    <row r="848" spans="1:41" s="5" customFormat="1" hidden="1">
      <c r="A848" s="77"/>
      <c r="B848" s="78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125"/>
      <c r="AN848" s="56"/>
      <c r="AO848" s="56"/>
    </row>
    <row r="849" spans="1:41" s="5" customFormat="1" ht="25.5">
      <c r="A849" s="113"/>
      <c r="B849" s="70" t="s">
        <v>308</v>
      </c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>
        <v>3360</v>
      </c>
      <c r="AK849" s="71">
        <v>3360</v>
      </c>
      <c r="AL849" s="71"/>
      <c r="AM849" s="124">
        <v>3360</v>
      </c>
      <c r="AN849" s="58"/>
      <c r="AO849" s="58"/>
    </row>
    <row r="850" spans="1:41" s="5" customFormat="1" hidden="1">
      <c r="A850" s="77"/>
      <c r="B850" s="78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125"/>
      <c r="AN850" s="56"/>
      <c r="AO850" s="56"/>
    </row>
    <row r="851" spans="1:41" s="5" customFormat="1" ht="25.5">
      <c r="A851" s="113"/>
      <c r="B851" s="70" t="s">
        <v>311</v>
      </c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>
        <v>201.6</v>
      </c>
      <c r="AK851" s="71">
        <v>201.6</v>
      </c>
      <c r="AL851" s="71"/>
      <c r="AM851" s="124">
        <v>201.6</v>
      </c>
      <c r="AN851" s="58"/>
      <c r="AO851" s="58"/>
    </row>
    <row r="852" spans="1:41" s="5" customFormat="1" hidden="1">
      <c r="A852" s="77"/>
      <c r="B852" s="78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125"/>
      <c r="AN852" s="56"/>
      <c r="AO852" s="56"/>
    </row>
    <row r="853" spans="1:41" s="5" customFormat="1">
      <c r="A853" s="113"/>
      <c r="B853" s="70" t="s">
        <v>312</v>
      </c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>
        <v>53.79</v>
      </c>
      <c r="AK853" s="71">
        <v>53.79</v>
      </c>
      <c r="AL853" s="71"/>
      <c r="AM853" s="124">
        <v>53.79</v>
      </c>
      <c r="AN853" s="58"/>
      <c r="AO853" s="58"/>
    </row>
    <row r="854" spans="1:41" s="5" customFormat="1" hidden="1">
      <c r="A854" s="77"/>
      <c r="B854" s="78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125"/>
      <c r="AN854" s="56"/>
      <c r="AO854" s="56"/>
    </row>
    <row r="855" spans="1:41" s="5" customFormat="1" ht="13.5" thickBot="1">
      <c r="A855" s="113"/>
      <c r="B855" s="70" t="s">
        <v>314</v>
      </c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>
        <v>3795</v>
      </c>
      <c r="AK855" s="71">
        <v>3795</v>
      </c>
      <c r="AL855" s="71"/>
      <c r="AM855" s="124">
        <v>3795</v>
      </c>
      <c r="AN855" s="58"/>
      <c r="AO855" s="58"/>
    </row>
    <row r="856" spans="1:41" s="5" customFormat="1" ht="13.5" hidden="1" thickBot="1">
      <c r="A856" s="77"/>
      <c r="B856" s="78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125"/>
      <c r="AN856" s="56"/>
      <c r="AO856" s="56"/>
    </row>
    <row r="857" spans="1:41" ht="12.75" customHeight="1">
      <c r="A857" s="8" t="s">
        <v>316</v>
      </c>
      <c r="B857" s="9"/>
      <c r="C857" s="82">
        <f>SUM(Лист1!C847:C856)</f>
        <v>0</v>
      </c>
      <c r="D857" s="82"/>
      <c r="E857" s="83"/>
      <c r="F857" s="82">
        <f>SUM(Лист1!F847:F856)</f>
        <v>0</v>
      </c>
      <c r="G857" s="82"/>
      <c r="H857" s="83"/>
      <c r="I857" s="82">
        <f>SUM(Лист1!I847:I856)</f>
        <v>0</v>
      </c>
      <c r="J857" s="82"/>
      <c r="K857" s="83"/>
      <c r="L857" s="82">
        <f>SUM(Лист1!L847:L856)</f>
        <v>0</v>
      </c>
      <c r="M857" s="82"/>
      <c r="N857" s="83"/>
      <c r="O857" s="82">
        <f>SUM(Лист1!O847:O856)</f>
        <v>0</v>
      </c>
      <c r="P857" s="82"/>
      <c r="Q857" s="83"/>
      <c r="R857" s="82">
        <f>SUM(Лист1!R847:R856)</f>
        <v>0</v>
      </c>
      <c r="S857" s="82"/>
      <c r="T857" s="83"/>
      <c r="U857" s="82">
        <f>SUM(Лист1!U847:U856)</f>
        <v>0</v>
      </c>
      <c r="V857" s="82"/>
      <c r="W857" s="83"/>
      <c r="X857" s="82">
        <f>SUM(Лист1!X847:X856)</f>
        <v>0</v>
      </c>
      <c r="Y857" s="82"/>
      <c r="Z857" s="83"/>
      <c r="AA857" s="82">
        <f>SUM(Лист1!AA847:AA856)</f>
        <v>0</v>
      </c>
      <c r="AB857" s="82"/>
      <c r="AC857" s="83"/>
      <c r="AD857" s="82">
        <f>SUM(Лист1!AD847:AD856)</f>
        <v>0</v>
      </c>
      <c r="AE857" s="82"/>
      <c r="AF857" s="83"/>
      <c r="AG857" s="82">
        <f>SUM(Лист1!AG847:AG856)</f>
        <v>0</v>
      </c>
      <c r="AH857" s="82"/>
      <c r="AI857" s="83"/>
      <c r="AJ857" s="82">
        <f>SUM(Лист1!AJ847:AJ856)</f>
        <v>7550.3899999999994</v>
      </c>
      <c r="AK857" s="82"/>
      <c r="AL857" s="83"/>
      <c r="AM857" s="126">
        <v>7550.39</v>
      </c>
      <c r="AN857" s="58"/>
      <c r="AO857" s="58"/>
    </row>
    <row r="858" spans="1:41" ht="13.5" customHeight="1" thickBot="1">
      <c r="A858" s="86"/>
      <c r="B858" s="10"/>
      <c r="C858" s="87" t="str">
        <f xml:space="preserve"> IF(ISBLANK($A$1),"", CONCATENATE(TEXT(C857/$B$1,"0,00"), " ", $A$1))</f>
        <v/>
      </c>
      <c r="D858" s="87"/>
      <c r="E858" s="88"/>
      <c r="F858" s="87" t="str">
        <f xml:space="preserve"> IF(ISBLANK($A$1),"", CONCATENATE(TEXT(F857/$B$1,"0,00"), " ", $A$1))</f>
        <v/>
      </c>
      <c r="G858" s="87"/>
      <c r="H858" s="88"/>
      <c r="I858" s="87" t="str">
        <f xml:space="preserve"> IF(ISBLANK($A$1),"", CONCATENATE(TEXT(I857/$B$1,"0,00"), " ", $A$1))</f>
        <v/>
      </c>
      <c r="J858" s="87"/>
      <c r="K858" s="88"/>
      <c r="L858" s="87" t="str">
        <f xml:space="preserve"> IF(ISBLANK($A$1),"", CONCATENATE(TEXT(L857/$B$1,"0,00"), " ", $A$1))</f>
        <v/>
      </c>
      <c r="M858" s="87"/>
      <c r="N858" s="88"/>
      <c r="O858" s="87" t="str">
        <f xml:space="preserve"> IF(ISBLANK($A$1),"", CONCATENATE(TEXT(O857/$B$1,"0,00"), " ", $A$1))</f>
        <v/>
      </c>
      <c r="P858" s="87"/>
      <c r="Q858" s="88"/>
      <c r="R858" s="87" t="str">
        <f xml:space="preserve"> IF(ISBLANK($A$1),"", CONCATENATE(TEXT(R857/$B$1,"0,00"), " ", $A$1))</f>
        <v/>
      </c>
      <c r="S858" s="87"/>
      <c r="T858" s="88"/>
      <c r="U858" s="87" t="str">
        <f xml:space="preserve"> IF(ISBLANK($A$1),"", CONCATENATE(TEXT(U857/$B$1,"0,00"), " ", $A$1))</f>
        <v/>
      </c>
      <c r="V858" s="87"/>
      <c r="W858" s="88"/>
      <c r="X858" s="87" t="str">
        <f xml:space="preserve"> IF(ISBLANK($A$1),"", CONCATENATE(TEXT(X857/$B$1,"0,00"), " ", $A$1))</f>
        <v/>
      </c>
      <c r="Y858" s="87"/>
      <c r="Z858" s="88"/>
      <c r="AA858" s="87" t="str">
        <f xml:space="preserve"> IF(ISBLANK($A$1),"", CONCATENATE(TEXT(AA857/$B$1,"0,00"), " ", $A$1))</f>
        <v/>
      </c>
      <c r="AB858" s="87"/>
      <c r="AC858" s="88"/>
      <c r="AD858" s="87" t="str">
        <f xml:space="preserve"> IF(ISBLANK($A$1),"", CONCATENATE(TEXT(AD857/$B$1,"0,00"), " ", $A$1))</f>
        <v/>
      </c>
      <c r="AE858" s="87"/>
      <c r="AF858" s="88"/>
      <c r="AG858" s="87" t="str">
        <f xml:space="preserve"> IF(ISBLANK($A$1),"", CONCATENATE(TEXT(AG857/$B$1,"0,00"), " ", $A$1))</f>
        <v/>
      </c>
      <c r="AH858" s="87"/>
      <c r="AI858" s="88"/>
      <c r="AJ858" s="87" t="str">
        <f xml:space="preserve"> IF(ISBLANK($A$1),"", CONCATENATE(TEXT(AJ857/$B$1,"0,00"), " ", $A$1))</f>
        <v/>
      </c>
      <c r="AK858" s="87"/>
      <c r="AL858" s="88"/>
      <c r="AM858" s="88" t="str">
        <f xml:space="preserve"> IF(ISBLANK($A$1),"", CONCATENATE(TEXT(AM857/$B$1,"0,00"), " ", $A$1))</f>
        <v/>
      </c>
      <c r="AN858" s="56"/>
      <c r="AO858" s="56"/>
    </row>
    <row r="859" spans="1:41" ht="12.75" customHeight="1">
      <c r="A859" s="4"/>
      <c r="B859" s="19"/>
      <c r="C859" s="19"/>
      <c r="D859" s="5"/>
      <c r="E859" s="5"/>
      <c r="F859" s="20"/>
      <c r="G859" s="27"/>
      <c r="H859" s="27"/>
      <c r="I859" s="4"/>
      <c r="J859" s="5"/>
      <c r="K859" s="5"/>
      <c r="L859" s="4"/>
      <c r="M859" s="5"/>
      <c r="N859" s="5"/>
      <c r="O859" s="5"/>
      <c r="P859" s="5"/>
      <c r="Q859" s="5"/>
      <c r="R859" s="5"/>
    </row>
    <row r="860" spans="1:41" ht="8.25" customHeight="1">
      <c r="A860" s="22"/>
      <c r="B860" s="23"/>
      <c r="C860" s="6"/>
      <c r="D860" s="7"/>
      <c r="E860" s="7"/>
      <c r="F860" s="6"/>
      <c r="G860" s="6"/>
      <c r="H860" s="6"/>
      <c r="I860" s="6"/>
      <c r="J860" s="7"/>
      <c r="K860" s="7"/>
      <c r="L860" s="6"/>
      <c r="M860" s="7"/>
      <c r="N860" s="7"/>
      <c r="O860" s="24"/>
      <c r="P860" s="7"/>
      <c r="Q860" s="7"/>
      <c r="R860" s="7"/>
    </row>
    <row r="861" spans="1:41" ht="12.75" customHeight="1">
      <c r="A861" s="51" t="s">
        <v>373</v>
      </c>
      <c r="B861" s="68"/>
      <c r="C861" s="68"/>
      <c r="D861" s="68"/>
      <c r="E861" s="68"/>
      <c r="F861" s="68"/>
      <c r="G861" s="59"/>
      <c r="H861" s="59"/>
      <c r="I861" s="68"/>
      <c r="J861" s="68"/>
      <c r="K861" s="68"/>
      <c r="L861" s="68"/>
      <c r="M861" s="68"/>
      <c r="N861" s="68"/>
      <c r="O861" s="68"/>
      <c r="P861" s="25"/>
      <c r="Q861" s="25"/>
      <c r="R861" s="25"/>
    </row>
    <row r="862" spans="1:41" ht="12.75" customHeight="1">
      <c r="A862" s="6" t="s">
        <v>292</v>
      </c>
      <c r="B862" s="26"/>
      <c r="C862" s="4"/>
      <c r="D862" s="7"/>
      <c r="E862" s="7"/>
      <c r="F862" s="27"/>
      <c r="G862" s="27"/>
      <c r="H862" s="27"/>
      <c r="I862" s="4"/>
      <c r="J862" s="7"/>
      <c r="K862" s="7"/>
      <c r="L862" s="6"/>
      <c r="M862" s="7"/>
      <c r="N862" s="7"/>
      <c r="O862" s="28"/>
      <c r="P862" s="7"/>
      <c r="Q862" s="7"/>
      <c r="R862" s="7"/>
    </row>
    <row r="863" spans="1:41" ht="12.75" customHeight="1" thickBot="1">
      <c r="A863" s="26" t="s">
        <v>321</v>
      </c>
      <c r="B863" s="4"/>
      <c r="C863" s="4"/>
      <c r="D863" s="7"/>
      <c r="E863" s="7"/>
      <c r="F863" s="27"/>
      <c r="G863" s="27"/>
      <c r="H863" s="27"/>
      <c r="I863" s="6"/>
      <c r="J863" s="7"/>
      <c r="K863" s="7"/>
      <c r="L863" s="6"/>
      <c r="M863" s="7"/>
      <c r="N863" s="7"/>
      <c r="O863" s="29"/>
      <c r="P863" s="7"/>
      <c r="Q863" s="7"/>
      <c r="R863" s="7"/>
    </row>
    <row r="864" spans="1:41" ht="27" customHeight="1" thickBot="1">
      <c r="A864" s="43" t="s">
        <v>56</v>
      </c>
      <c r="B864" s="44" t="s">
        <v>253</v>
      </c>
      <c r="C864" s="44" t="s">
        <v>295</v>
      </c>
      <c r="D864" s="44"/>
      <c r="E864" s="44"/>
      <c r="F864" s="44" t="s">
        <v>296</v>
      </c>
      <c r="G864" s="44"/>
      <c r="H864" s="44"/>
      <c r="I864" s="44" t="s">
        <v>294</v>
      </c>
      <c r="J864" s="44"/>
      <c r="K864" s="44"/>
      <c r="L864" s="44" t="s">
        <v>297</v>
      </c>
      <c r="M864" s="44"/>
      <c r="N864" s="44"/>
      <c r="O864" s="44" t="s">
        <v>298</v>
      </c>
      <c r="P864" s="44"/>
      <c r="Q864" s="44"/>
      <c r="R864" s="44" t="s">
        <v>299</v>
      </c>
      <c r="S864" s="44"/>
      <c r="T864" s="44"/>
      <c r="U864" s="44" t="s">
        <v>300</v>
      </c>
      <c r="V864" s="44"/>
      <c r="W864" s="44"/>
      <c r="X864" s="44" t="s">
        <v>301</v>
      </c>
      <c r="Y864" s="44"/>
      <c r="Z864" s="44"/>
      <c r="AA864" s="44" t="s">
        <v>302</v>
      </c>
      <c r="AB864" s="44"/>
      <c r="AC864" s="44"/>
      <c r="AD864" s="44" t="s">
        <v>303</v>
      </c>
      <c r="AE864" s="44"/>
      <c r="AF864" s="44"/>
      <c r="AG864" s="44" t="s">
        <v>304</v>
      </c>
      <c r="AH864" s="44"/>
      <c r="AI864" s="44"/>
      <c r="AJ864" s="44" t="s">
        <v>305</v>
      </c>
      <c r="AK864" s="44"/>
      <c r="AL864" s="44"/>
      <c r="AM864" s="122" t="s">
        <v>254</v>
      </c>
      <c r="AN864" s="60"/>
      <c r="AO864" s="60"/>
    </row>
    <row r="865" spans="1:41" ht="15.75" customHeight="1" thickBot="1">
      <c r="A865" s="49" t="s">
        <v>306</v>
      </c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123"/>
      <c r="AN865" s="112"/>
      <c r="AO865" s="112"/>
    </row>
    <row r="866" spans="1:41" s="5" customFormat="1">
      <c r="A866" s="113"/>
      <c r="B866" s="70" t="s">
        <v>307</v>
      </c>
      <c r="C866" s="71">
        <v>200</v>
      </c>
      <c r="D866" s="71">
        <v>200</v>
      </c>
      <c r="E866" s="71"/>
      <c r="F866" s="71">
        <v>200</v>
      </c>
      <c r="G866" s="71">
        <v>200</v>
      </c>
      <c r="H866" s="71"/>
      <c r="I866" s="71">
        <v>142.86000000000001</v>
      </c>
      <c r="J866" s="71">
        <v>142.86000000000001</v>
      </c>
      <c r="K866" s="71"/>
      <c r="L866" s="71">
        <v>178.95</v>
      </c>
      <c r="M866" s="71">
        <v>178.95</v>
      </c>
      <c r="N866" s="71"/>
      <c r="O866" s="71">
        <v>200</v>
      </c>
      <c r="P866" s="71">
        <v>200</v>
      </c>
      <c r="Q866" s="71"/>
      <c r="R866" s="71">
        <v>200</v>
      </c>
      <c r="S866" s="71">
        <v>200</v>
      </c>
      <c r="T866" s="71"/>
      <c r="U866" s="71">
        <v>90.91</v>
      </c>
      <c r="V866" s="71">
        <v>90.91</v>
      </c>
      <c r="W866" s="71"/>
      <c r="X866" s="71">
        <v>172.73</v>
      </c>
      <c r="Y866" s="71">
        <v>172.73</v>
      </c>
      <c r="Z866" s="71"/>
      <c r="AA866" s="71">
        <v>200</v>
      </c>
      <c r="AB866" s="71">
        <v>200</v>
      </c>
      <c r="AC866" s="71"/>
      <c r="AD866" s="71">
        <v>200</v>
      </c>
      <c r="AE866" s="71">
        <v>200</v>
      </c>
      <c r="AF866" s="71"/>
      <c r="AG866" s="71">
        <v>300</v>
      </c>
      <c r="AH866" s="71">
        <v>300</v>
      </c>
      <c r="AI866" s="71"/>
      <c r="AJ866" s="71">
        <v>300</v>
      </c>
      <c r="AK866" s="71">
        <v>300</v>
      </c>
      <c r="AL866" s="71"/>
      <c r="AM866" s="124">
        <v>2385.4499999999998</v>
      </c>
      <c r="AN866" s="58"/>
      <c r="AO866" s="58"/>
    </row>
    <row r="867" spans="1:41" s="5" customFormat="1" hidden="1">
      <c r="A867" s="77"/>
      <c r="B867" s="78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125"/>
      <c r="AN867" s="56"/>
      <c r="AO867" s="56"/>
    </row>
    <row r="868" spans="1:41" s="5" customFormat="1" ht="25.5">
      <c r="A868" s="113"/>
      <c r="B868" s="70" t="s">
        <v>308</v>
      </c>
      <c r="C868" s="71">
        <v>4800</v>
      </c>
      <c r="D868" s="71">
        <v>4800</v>
      </c>
      <c r="E868" s="71"/>
      <c r="F868" s="71">
        <v>4800</v>
      </c>
      <c r="G868" s="71">
        <v>4800</v>
      </c>
      <c r="H868" s="71"/>
      <c r="I868" s="71">
        <v>3428.57</v>
      </c>
      <c r="J868" s="71">
        <v>3428.57</v>
      </c>
      <c r="K868" s="71"/>
      <c r="L868" s="71">
        <v>4294.74</v>
      </c>
      <c r="M868" s="71">
        <v>4294.74</v>
      </c>
      <c r="N868" s="71"/>
      <c r="O868" s="71">
        <v>4800</v>
      </c>
      <c r="P868" s="71">
        <v>4800</v>
      </c>
      <c r="Q868" s="71"/>
      <c r="R868" s="71">
        <v>4800</v>
      </c>
      <c r="S868" s="71">
        <v>4800</v>
      </c>
      <c r="T868" s="71"/>
      <c r="U868" s="71">
        <v>2181.8200000000002</v>
      </c>
      <c r="V868" s="71">
        <v>2181.8200000000002</v>
      </c>
      <c r="W868" s="71"/>
      <c r="X868" s="71">
        <v>4145.45</v>
      </c>
      <c r="Y868" s="71">
        <v>4145.45</v>
      </c>
      <c r="Z868" s="71"/>
      <c r="AA868" s="71">
        <v>4800</v>
      </c>
      <c r="AB868" s="71">
        <v>4800</v>
      </c>
      <c r="AC868" s="71"/>
      <c r="AD868" s="71">
        <v>4800</v>
      </c>
      <c r="AE868" s="71">
        <v>4800</v>
      </c>
      <c r="AF868" s="71"/>
      <c r="AG868" s="71">
        <v>4800</v>
      </c>
      <c r="AH868" s="71">
        <v>4800</v>
      </c>
      <c r="AI868" s="71"/>
      <c r="AJ868" s="71">
        <v>4800</v>
      </c>
      <c r="AK868" s="71">
        <v>4800</v>
      </c>
      <c r="AL868" s="71"/>
      <c r="AM868" s="124">
        <v>52450.58</v>
      </c>
      <c r="AN868" s="58"/>
      <c r="AO868" s="58"/>
    </row>
    <row r="869" spans="1:41" s="5" customFormat="1" hidden="1">
      <c r="A869" s="77"/>
      <c r="B869" s="78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  <c r="AB869" s="79"/>
      <c r="AC869" s="79"/>
      <c r="AD869" s="79"/>
      <c r="AE869" s="79"/>
      <c r="AF869" s="79"/>
      <c r="AG869" s="79"/>
      <c r="AH869" s="79"/>
      <c r="AI869" s="79"/>
      <c r="AJ869" s="79"/>
      <c r="AK869" s="79"/>
      <c r="AL869" s="79"/>
      <c r="AM869" s="125"/>
      <c r="AN869" s="56"/>
      <c r="AO869" s="56"/>
    </row>
    <row r="870" spans="1:41" s="5" customFormat="1" ht="25.5">
      <c r="A870" s="113"/>
      <c r="B870" s="70" t="s">
        <v>309</v>
      </c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>
        <v>10666.36</v>
      </c>
      <c r="V870" s="71">
        <v>10666.36</v>
      </c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124">
        <v>10666.36</v>
      </c>
      <c r="AN870" s="58"/>
      <c r="AO870" s="58"/>
    </row>
    <row r="871" spans="1:41" s="5" customFormat="1" hidden="1">
      <c r="A871" s="77"/>
      <c r="B871" s="78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  <c r="AI871" s="79"/>
      <c r="AJ871" s="79"/>
      <c r="AK871" s="79"/>
      <c r="AL871" s="79"/>
      <c r="AM871" s="125"/>
      <c r="AN871" s="56"/>
      <c r="AO871" s="56"/>
    </row>
    <row r="872" spans="1:41" s="5" customFormat="1" ht="25.5">
      <c r="A872" s="113"/>
      <c r="B872" s="70" t="s">
        <v>310</v>
      </c>
      <c r="C872" s="71"/>
      <c r="D872" s="71"/>
      <c r="E872" s="71"/>
      <c r="F872" s="71"/>
      <c r="G872" s="71"/>
      <c r="H872" s="71"/>
      <c r="I872" s="71">
        <v>2193.6</v>
      </c>
      <c r="J872" s="71">
        <v>2193.6</v>
      </c>
      <c r="K872" s="71"/>
      <c r="L872" s="71">
        <v>743.5</v>
      </c>
      <c r="M872" s="71">
        <v>743.5</v>
      </c>
      <c r="N872" s="71"/>
      <c r="O872" s="71"/>
      <c r="P872" s="71"/>
      <c r="Q872" s="71"/>
      <c r="R872" s="71"/>
      <c r="S872" s="71"/>
      <c r="T872" s="71"/>
      <c r="U872" s="71">
        <v>6801.81</v>
      </c>
      <c r="V872" s="71">
        <v>6801.81</v>
      </c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124">
        <v>9738.91</v>
      </c>
      <c r="AN872" s="58"/>
      <c r="AO872" s="58"/>
    </row>
    <row r="873" spans="1:41" s="5" customFormat="1" hidden="1">
      <c r="A873" s="77"/>
      <c r="B873" s="78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125"/>
      <c r="AN873" s="56"/>
      <c r="AO873" s="56"/>
    </row>
    <row r="874" spans="1:41" s="5" customFormat="1" ht="25.5">
      <c r="A874" s="113"/>
      <c r="B874" s="70" t="s">
        <v>311</v>
      </c>
      <c r="C874" s="71">
        <v>1152</v>
      </c>
      <c r="D874" s="71">
        <v>1152</v>
      </c>
      <c r="E874" s="71"/>
      <c r="F874" s="71">
        <v>1152</v>
      </c>
      <c r="G874" s="71">
        <v>1152</v>
      </c>
      <c r="H874" s="71"/>
      <c r="I874" s="71">
        <v>822.86</v>
      </c>
      <c r="J874" s="71">
        <v>822.86</v>
      </c>
      <c r="K874" s="71"/>
      <c r="L874" s="71">
        <v>1030.74</v>
      </c>
      <c r="M874" s="71">
        <v>1030.74</v>
      </c>
      <c r="N874" s="71"/>
      <c r="O874" s="71">
        <v>1241.1500000000001</v>
      </c>
      <c r="P874" s="71">
        <v>1241.1500000000001</v>
      </c>
      <c r="Q874" s="71"/>
      <c r="R874" s="71">
        <v>1296</v>
      </c>
      <c r="S874" s="71">
        <v>1296</v>
      </c>
      <c r="T874" s="71"/>
      <c r="U874" s="71">
        <v>589.09</v>
      </c>
      <c r="V874" s="71">
        <v>589.09</v>
      </c>
      <c r="W874" s="71"/>
      <c r="X874" s="71">
        <v>1119.27</v>
      </c>
      <c r="Y874" s="71">
        <v>1119.27</v>
      </c>
      <c r="Z874" s="71"/>
      <c r="AA874" s="71">
        <v>1296</v>
      </c>
      <c r="AB874" s="71">
        <v>1296</v>
      </c>
      <c r="AC874" s="71"/>
      <c r="AD874" s="71">
        <v>1296</v>
      </c>
      <c r="AE874" s="71">
        <v>1296</v>
      </c>
      <c r="AF874" s="71"/>
      <c r="AG874" s="71">
        <v>1296</v>
      </c>
      <c r="AH874" s="71">
        <v>1296</v>
      </c>
      <c r="AI874" s="71"/>
      <c r="AJ874" s="71">
        <v>1296</v>
      </c>
      <c r="AK874" s="71">
        <v>1296</v>
      </c>
      <c r="AL874" s="71"/>
      <c r="AM874" s="124">
        <v>13587.11</v>
      </c>
      <c r="AN874" s="58"/>
      <c r="AO874" s="58"/>
    </row>
    <row r="875" spans="1:41" s="5" customFormat="1" hidden="1">
      <c r="A875" s="77"/>
      <c r="B875" s="78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79"/>
      <c r="AL875" s="79"/>
      <c r="AM875" s="125"/>
      <c r="AN875" s="56"/>
      <c r="AO875" s="56"/>
    </row>
    <row r="876" spans="1:41" s="5" customFormat="1">
      <c r="A876" s="113"/>
      <c r="B876" s="70" t="s">
        <v>312</v>
      </c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>
        <v>73.64</v>
      </c>
      <c r="AH876" s="71">
        <v>73.64</v>
      </c>
      <c r="AI876" s="71"/>
      <c r="AJ876" s="71">
        <v>76.84</v>
      </c>
      <c r="AK876" s="71">
        <v>76.84</v>
      </c>
      <c r="AL876" s="71"/>
      <c r="AM876" s="124">
        <v>150.47999999999999</v>
      </c>
      <c r="AN876" s="58"/>
      <c r="AO876" s="58"/>
    </row>
    <row r="877" spans="1:41" s="5" customFormat="1" hidden="1">
      <c r="A877" s="77"/>
      <c r="B877" s="78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/>
      <c r="AK877" s="79"/>
      <c r="AL877" s="79"/>
      <c r="AM877" s="125"/>
      <c r="AN877" s="56"/>
      <c r="AO877" s="56"/>
    </row>
    <row r="878" spans="1:41" s="5" customFormat="1" ht="25.5">
      <c r="A878" s="113"/>
      <c r="B878" s="70" t="s">
        <v>313</v>
      </c>
      <c r="C878" s="71">
        <v>480</v>
      </c>
      <c r="D878" s="71">
        <v>480</v>
      </c>
      <c r="E878" s="71"/>
      <c r="F878" s="71">
        <v>960</v>
      </c>
      <c r="G878" s="71">
        <v>960</v>
      </c>
      <c r="H878" s="71"/>
      <c r="I878" s="71">
        <v>685.71</v>
      </c>
      <c r="J878" s="71">
        <v>685.71</v>
      </c>
      <c r="K878" s="71"/>
      <c r="L878" s="71">
        <v>858.95</v>
      </c>
      <c r="M878" s="71">
        <v>858.95</v>
      </c>
      <c r="N878" s="71"/>
      <c r="O878" s="71">
        <v>960</v>
      </c>
      <c r="P878" s="71">
        <v>960</v>
      </c>
      <c r="Q878" s="71"/>
      <c r="R878" s="71">
        <v>960</v>
      </c>
      <c r="S878" s="71">
        <v>960</v>
      </c>
      <c r="T878" s="71"/>
      <c r="U878" s="71">
        <v>545.45000000000005</v>
      </c>
      <c r="V878" s="71">
        <v>545.45000000000005</v>
      </c>
      <c r="W878" s="71"/>
      <c r="X878" s="71">
        <v>1036.3599999999999</v>
      </c>
      <c r="Y878" s="71">
        <v>1036.3599999999999</v>
      </c>
      <c r="Z878" s="71"/>
      <c r="AA878" s="71">
        <v>1200</v>
      </c>
      <c r="AB878" s="71">
        <v>1200</v>
      </c>
      <c r="AC878" s="71"/>
      <c r="AD878" s="71">
        <v>1200</v>
      </c>
      <c r="AE878" s="71">
        <v>1200</v>
      </c>
      <c r="AF878" s="71"/>
      <c r="AG878" s="71">
        <v>1440</v>
      </c>
      <c r="AH878" s="71">
        <v>1440</v>
      </c>
      <c r="AI878" s="71"/>
      <c r="AJ878" s="71">
        <v>1440</v>
      </c>
      <c r="AK878" s="71">
        <v>1440</v>
      </c>
      <c r="AL878" s="71"/>
      <c r="AM878" s="124">
        <v>11766.47</v>
      </c>
      <c r="AN878" s="58"/>
      <c r="AO878" s="58"/>
    </row>
    <row r="879" spans="1:41" s="5" customFormat="1" hidden="1">
      <c r="A879" s="77"/>
      <c r="B879" s="78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/>
      <c r="AK879" s="79"/>
      <c r="AL879" s="79"/>
      <c r="AM879" s="125"/>
      <c r="AN879" s="56"/>
      <c r="AO879" s="56"/>
    </row>
    <row r="880" spans="1:41" s="5" customFormat="1">
      <c r="A880" s="113"/>
      <c r="B880" s="70" t="s">
        <v>314</v>
      </c>
      <c r="C880" s="71"/>
      <c r="D880" s="71"/>
      <c r="E880" s="71"/>
      <c r="F880" s="71"/>
      <c r="G880" s="71"/>
      <c r="H880" s="71"/>
      <c r="I880" s="71">
        <v>9120</v>
      </c>
      <c r="J880" s="71">
        <v>9120</v>
      </c>
      <c r="K880" s="71"/>
      <c r="L880" s="71"/>
      <c r="M880" s="71"/>
      <c r="N880" s="71"/>
      <c r="O880" s="71"/>
      <c r="P880" s="71"/>
      <c r="Q880" s="71"/>
      <c r="R880" s="71">
        <v>9726.32</v>
      </c>
      <c r="S880" s="71">
        <v>9726.32</v>
      </c>
      <c r="T880" s="71"/>
      <c r="U880" s="71"/>
      <c r="V880" s="71"/>
      <c r="W880" s="71"/>
      <c r="X880" s="71"/>
      <c r="Y880" s="71"/>
      <c r="Z880" s="71"/>
      <c r="AA880" s="71">
        <v>7789.09</v>
      </c>
      <c r="AB880" s="71">
        <v>7789.09</v>
      </c>
      <c r="AC880" s="71"/>
      <c r="AD880" s="71"/>
      <c r="AE880" s="71"/>
      <c r="AF880" s="71"/>
      <c r="AG880" s="71">
        <v>960</v>
      </c>
      <c r="AH880" s="71">
        <v>960</v>
      </c>
      <c r="AI880" s="71"/>
      <c r="AJ880" s="71">
        <v>14835</v>
      </c>
      <c r="AK880" s="71">
        <v>14835</v>
      </c>
      <c r="AL880" s="71"/>
      <c r="AM880" s="124">
        <v>42430.41</v>
      </c>
      <c r="AN880" s="58"/>
      <c r="AO880" s="58"/>
    </row>
    <row r="881" spans="1:41" s="5" customFormat="1" hidden="1">
      <c r="A881" s="77"/>
      <c r="B881" s="78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125"/>
      <c r="AN881" s="56"/>
      <c r="AO881" s="56"/>
    </row>
    <row r="882" spans="1:41" s="5" customFormat="1" ht="13.5" thickBot="1">
      <c r="A882" s="113"/>
      <c r="B882" s="70" t="s">
        <v>315</v>
      </c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>
        <v>10563.63</v>
      </c>
      <c r="Y882" s="71">
        <v>10563.63</v>
      </c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124">
        <v>10563.63</v>
      </c>
      <c r="AN882" s="58"/>
      <c r="AO882" s="58"/>
    </row>
    <row r="883" spans="1:41" s="5" customFormat="1" ht="13.5" hidden="1" thickBot="1">
      <c r="A883" s="77"/>
      <c r="B883" s="78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125"/>
      <c r="AN883" s="56"/>
      <c r="AO883" s="56"/>
    </row>
    <row r="884" spans="1:41" ht="12.75" customHeight="1">
      <c r="A884" s="8" t="s">
        <v>316</v>
      </c>
      <c r="B884" s="9"/>
      <c r="C884" s="82">
        <f>SUM(Лист1!C866:C883)</f>
        <v>6632</v>
      </c>
      <c r="D884" s="82"/>
      <c r="E884" s="83"/>
      <c r="F884" s="82">
        <f>SUM(Лист1!F866:F883)</f>
        <v>7112</v>
      </c>
      <c r="G884" s="82"/>
      <c r="H884" s="83"/>
      <c r="I884" s="82">
        <f>SUM(Лист1!I866:I883)</f>
        <v>16393.599999999999</v>
      </c>
      <c r="J884" s="82"/>
      <c r="K884" s="83"/>
      <c r="L884" s="82">
        <f>SUM(Лист1!L866:L883)</f>
        <v>7106.8799999999992</v>
      </c>
      <c r="M884" s="82"/>
      <c r="N884" s="83"/>
      <c r="O884" s="82">
        <f>SUM(Лист1!O866:O883)</f>
        <v>7201.15</v>
      </c>
      <c r="P884" s="82"/>
      <c r="Q884" s="83"/>
      <c r="R884" s="82">
        <f>SUM(Лист1!R866:R883)</f>
        <v>16982.32</v>
      </c>
      <c r="S884" s="82"/>
      <c r="T884" s="83"/>
      <c r="U884" s="82">
        <f>SUM(Лист1!U866:U883)</f>
        <v>20875.440000000002</v>
      </c>
      <c r="V884" s="82"/>
      <c r="W884" s="83"/>
      <c r="X884" s="82">
        <f>SUM(Лист1!X866:X883)</f>
        <v>17037.439999999999</v>
      </c>
      <c r="Y884" s="82"/>
      <c r="Z884" s="83"/>
      <c r="AA884" s="82">
        <f>SUM(Лист1!AA866:AA883)</f>
        <v>15285.09</v>
      </c>
      <c r="AB884" s="82"/>
      <c r="AC884" s="83"/>
      <c r="AD884" s="82">
        <f>SUM(Лист1!AD866:AD883)</f>
        <v>7496</v>
      </c>
      <c r="AE884" s="82"/>
      <c r="AF884" s="83"/>
      <c r="AG884" s="82">
        <f>SUM(Лист1!AG866:AG883)</f>
        <v>8869.64</v>
      </c>
      <c r="AH884" s="82"/>
      <c r="AI884" s="83"/>
      <c r="AJ884" s="82">
        <f>SUM(Лист1!AJ866:AJ883)</f>
        <v>22747.84</v>
      </c>
      <c r="AK884" s="82"/>
      <c r="AL884" s="83"/>
      <c r="AM884" s="126">
        <v>153739.4</v>
      </c>
      <c r="AN884" s="58"/>
      <c r="AO884" s="58"/>
    </row>
    <row r="885" spans="1:41" ht="13.5" customHeight="1" thickBot="1">
      <c r="A885" s="86"/>
      <c r="B885" s="10"/>
      <c r="C885" s="87" t="str">
        <f xml:space="preserve"> IF(ISBLANK($A$1),"", CONCATENATE(TEXT(C884/$B$1,"0,00"), " ", $A$1))</f>
        <v/>
      </c>
      <c r="D885" s="87"/>
      <c r="E885" s="88"/>
      <c r="F885" s="87" t="str">
        <f xml:space="preserve"> IF(ISBLANK($A$1),"", CONCATENATE(TEXT(F884/$B$1,"0,00"), " ", $A$1))</f>
        <v/>
      </c>
      <c r="G885" s="87"/>
      <c r="H885" s="88"/>
      <c r="I885" s="87" t="str">
        <f xml:space="preserve"> IF(ISBLANK($A$1),"", CONCATENATE(TEXT(I884/$B$1,"0,00"), " ", $A$1))</f>
        <v/>
      </c>
      <c r="J885" s="87"/>
      <c r="K885" s="88"/>
      <c r="L885" s="87" t="str">
        <f xml:space="preserve"> IF(ISBLANK($A$1),"", CONCATENATE(TEXT(L884/$B$1,"0,00"), " ", $A$1))</f>
        <v/>
      </c>
      <c r="M885" s="87"/>
      <c r="N885" s="88"/>
      <c r="O885" s="87" t="str">
        <f xml:space="preserve"> IF(ISBLANK($A$1),"", CONCATENATE(TEXT(O884/$B$1,"0,00"), " ", $A$1))</f>
        <v/>
      </c>
      <c r="P885" s="87"/>
      <c r="Q885" s="88"/>
      <c r="R885" s="87" t="str">
        <f xml:space="preserve"> IF(ISBLANK($A$1),"", CONCATENATE(TEXT(R884/$B$1,"0,00"), " ", $A$1))</f>
        <v/>
      </c>
      <c r="S885" s="87"/>
      <c r="T885" s="88"/>
      <c r="U885" s="87" t="str">
        <f xml:space="preserve"> IF(ISBLANK($A$1),"", CONCATENATE(TEXT(U884/$B$1,"0,00"), " ", $A$1))</f>
        <v/>
      </c>
      <c r="V885" s="87"/>
      <c r="W885" s="88"/>
      <c r="X885" s="87" t="str">
        <f xml:space="preserve"> IF(ISBLANK($A$1),"", CONCATENATE(TEXT(X884/$B$1,"0,00"), " ", $A$1))</f>
        <v/>
      </c>
      <c r="Y885" s="87"/>
      <c r="Z885" s="88"/>
      <c r="AA885" s="87" t="str">
        <f xml:space="preserve"> IF(ISBLANK($A$1),"", CONCATENATE(TEXT(AA884/$B$1,"0,00"), " ", $A$1))</f>
        <v/>
      </c>
      <c r="AB885" s="87"/>
      <c r="AC885" s="88"/>
      <c r="AD885" s="87" t="str">
        <f xml:space="preserve"> IF(ISBLANK($A$1),"", CONCATENATE(TEXT(AD884/$B$1,"0,00"), " ", $A$1))</f>
        <v/>
      </c>
      <c r="AE885" s="87"/>
      <c r="AF885" s="88"/>
      <c r="AG885" s="87" t="str">
        <f xml:space="preserve"> IF(ISBLANK($A$1),"", CONCATENATE(TEXT(AG884/$B$1,"0,00"), " ", $A$1))</f>
        <v/>
      </c>
      <c r="AH885" s="87"/>
      <c r="AI885" s="88"/>
      <c r="AJ885" s="87" t="str">
        <f xml:space="preserve"> IF(ISBLANK($A$1),"", CONCATENATE(TEXT(AJ884/$B$1,"0,00"), " ", $A$1))</f>
        <v/>
      </c>
      <c r="AK885" s="87"/>
      <c r="AL885" s="88"/>
      <c r="AM885" s="88" t="str">
        <f xml:space="preserve"> IF(ISBLANK($A$1),"", CONCATENATE(TEXT(AM884/$B$1,"0,00"), " ", $A$1))</f>
        <v/>
      </c>
      <c r="AN885" s="56"/>
      <c r="AO885" s="56"/>
    </row>
    <row r="886" spans="1:41" ht="1.35" customHeight="1">
      <c r="A886" s="4"/>
      <c r="B886" s="4"/>
      <c r="C886" s="4"/>
      <c r="D886" s="5"/>
      <c r="E886" s="5"/>
      <c r="F886" s="4"/>
      <c r="G886" s="6"/>
      <c r="H886" s="6"/>
      <c r="I886" s="4"/>
      <c r="J886" s="5"/>
      <c r="K886" s="5"/>
      <c r="L886" s="4"/>
      <c r="M886" s="5"/>
      <c r="N886" s="5"/>
      <c r="O886" s="5"/>
      <c r="P886" s="5"/>
      <c r="Q886" s="5"/>
      <c r="R886" s="5"/>
    </row>
  </sheetData>
  <pageMargins left="0.39370078740157483" right="0.39370078740157483" top="0.78740157480314965" bottom="0.78740157480314965" header="0.51181102362204722" footer="0.51181102362204722"/>
  <pageSetup paperSize="9" scale="51" orientation="portrait" verticalDpi="0" r:id="rId1"/>
  <headerFooter>
    <oddHeader>&amp;R&amp;D   &amp;T</oddHeader>
  </headerFooter>
  <rowBreaks count="30" manualBreakCount="30">
    <brk id="61" max="16383" man="1"/>
    <brk id="93" max="16383" man="1"/>
    <brk id="117" max="16383" man="1"/>
    <brk id="145" max="16383" man="1"/>
    <brk id="179" max="16383" man="1"/>
    <brk id="202" max="16383" man="1"/>
    <brk id="233" max="16383" man="1"/>
    <brk id="251" max="16383" man="1"/>
    <brk id="280" max="16383" man="1"/>
    <brk id="292" max="16383" man="1"/>
    <brk id="320" max="16383" man="1"/>
    <brk id="348" max="16383" man="1"/>
    <brk id="380" max="16383" man="1"/>
    <brk id="407" max="16383" man="1"/>
    <brk id="438" max="16383" man="1"/>
    <brk id="469" max="16383" man="1"/>
    <brk id="497" max="16383" man="1"/>
    <brk id="524" max="16383" man="1"/>
    <brk id="553" max="16383" man="1"/>
    <brk id="582" max="16383" man="1"/>
    <brk id="615" max="16383" man="1"/>
    <brk id="647" max="16383" man="1"/>
    <brk id="674" max="16383" man="1"/>
    <brk id="686" max="16383" man="1"/>
    <brk id="717" max="16383" man="1"/>
    <brk id="748" max="16383" man="1"/>
    <brk id="777" max="16383" man="1"/>
    <brk id="807" max="16383" man="1"/>
    <brk id="839" max="16383" man="1"/>
    <brk id="8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133"/>
  <sheetViews>
    <sheetView workbookViewId="0">
      <selection activeCell="E31" sqref="E31"/>
    </sheetView>
  </sheetViews>
  <sheetFormatPr defaultRowHeight="12.75"/>
  <cols>
    <col min="1" max="1" width="3.28515625" customWidth="1"/>
    <col min="3" max="3" width="2.140625" customWidth="1"/>
    <col min="4" max="4" width="21.140625" customWidth="1"/>
    <col min="5" max="5" width="75.28515625" style="1" customWidth="1"/>
  </cols>
  <sheetData>
    <row r="1" spans="1:5">
      <c r="A1" t="s">
        <v>89</v>
      </c>
      <c r="B1" t="s">
        <v>112</v>
      </c>
    </row>
    <row r="2" spans="1:5">
      <c r="B2" t="s">
        <v>0</v>
      </c>
      <c r="C2" t="s">
        <v>1</v>
      </c>
      <c r="D2" t="s">
        <v>84</v>
      </c>
      <c r="E2" s="1" t="s">
        <v>85</v>
      </c>
    </row>
    <row r="3" spans="1:5">
      <c r="B3" t="s">
        <v>0</v>
      </c>
      <c r="C3" t="s">
        <v>1</v>
      </c>
      <c r="D3" t="s">
        <v>76</v>
      </c>
      <c r="E3" s="1">
        <v>0</v>
      </c>
    </row>
    <row r="4" spans="1:5">
      <c r="B4" t="s">
        <v>0</v>
      </c>
      <c r="C4" t="s">
        <v>1</v>
      </c>
      <c r="D4" t="s">
        <v>74</v>
      </c>
      <c r="E4" s="1">
        <v>0</v>
      </c>
    </row>
    <row r="5" spans="1:5" s="114" customFormat="1">
      <c r="B5" s="114" t="s">
        <v>0</v>
      </c>
      <c r="C5" s="114" t="s">
        <v>1</v>
      </c>
      <c r="D5" s="114" t="s">
        <v>229</v>
      </c>
      <c r="E5" s="115">
        <v>0</v>
      </c>
    </row>
    <row r="6" spans="1:5" s="114" customFormat="1">
      <c r="B6" s="114" t="s">
        <v>0</v>
      </c>
      <c r="C6" s="114" t="s">
        <v>1</v>
      </c>
      <c r="D6" s="114" t="s">
        <v>230</v>
      </c>
      <c r="E6" s="115">
        <v>0</v>
      </c>
    </row>
    <row r="7" spans="1:5" s="114" customFormat="1">
      <c r="B7" s="114" t="s">
        <v>0</v>
      </c>
      <c r="C7" s="114" t="s">
        <v>1</v>
      </c>
      <c r="D7" s="114" t="s">
        <v>233</v>
      </c>
      <c r="E7" s="115">
        <v>0</v>
      </c>
    </row>
    <row r="8" spans="1:5" s="114" customFormat="1">
      <c r="B8" s="114" t="s">
        <v>0</v>
      </c>
      <c r="C8" s="114" t="s">
        <v>1</v>
      </c>
      <c r="D8" s="114" t="s">
        <v>234</v>
      </c>
      <c r="E8" s="115">
        <v>0</v>
      </c>
    </row>
    <row r="9" spans="1:5" s="114" customFormat="1">
      <c r="B9" s="114" t="s">
        <v>0</v>
      </c>
      <c r="C9" s="114" t="s">
        <v>1</v>
      </c>
      <c r="D9" s="114" t="s">
        <v>16</v>
      </c>
      <c r="E9" s="115">
        <v>0</v>
      </c>
    </row>
    <row r="10" spans="1:5" s="114" customFormat="1">
      <c r="B10" s="114" t="s">
        <v>0</v>
      </c>
      <c r="C10" s="114" t="s">
        <v>1</v>
      </c>
      <c r="D10" s="114" t="s">
        <v>241</v>
      </c>
      <c r="E10" s="115">
        <v>0</v>
      </c>
    </row>
    <row r="11" spans="1:5" s="114" customFormat="1">
      <c r="B11" s="114" t="s">
        <v>0</v>
      </c>
      <c r="C11" s="114" t="s">
        <v>1</v>
      </c>
      <c r="D11" s="114" t="s">
        <v>242</v>
      </c>
      <c r="E11" s="115">
        <v>0</v>
      </c>
    </row>
    <row r="12" spans="1:5" s="114" customFormat="1">
      <c r="B12" s="114" t="s">
        <v>0</v>
      </c>
      <c r="C12" s="114" t="s">
        <v>1</v>
      </c>
      <c r="D12" s="114" t="s">
        <v>21</v>
      </c>
      <c r="E12" s="115" t="s">
        <v>14</v>
      </c>
    </row>
    <row r="13" spans="1:5" s="114" customFormat="1">
      <c r="B13" s="114" t="s">
        <v>0</v>
      </c>
      <c r="C13" s="114" t="s">
        <v>3</v>
      </c>
      <c r="D13" s="114" t="s">
        <v>21</v>
      </c>
      <c r="E13" s="115" t="s">
        <v>22</v>
      </c>
    </row>
    <row r="14" spans="1:5" s="114" customFormat="1">
      <c r="B14" s="114" t="s">
        <v>0</v>
      </c>
      <c r="D14" s="114" t="s">
        <v>17</v>
      </c>
      <c r="E14" s="115" t="s">
        <v>18</v>
      </c>
    </row>
    <row r="15" spans="1:5" s="114" customFormat="1">
      <c r="B15" s="114" t="s">
        <v>0</v>
      </c>
      <c r="D15" s="114" t="s">
        <v>19</v>
      </c>
      <c r="E15" s="115" t="s">
        <v>20</v>
      </c>
    </row>
    <row r="16" spans="1:5" s="114" customFormat="1">
      <c r="B16" s="114" t="s">
        <v>0</v>
      </c>
      <c r="C16" s="114" t="s">
        <v>1</v>
      </c>
      <c r="D16" s="114" t="s">
        <v>24</v>
      </c>
      <c r="E16" s="115">
        <v>0</v>
      </c>
    </row>
    <row r="17" spans="1:5" s="114" customFormat="1">
      <c r="B17" s="114" t="s">
        <v>0</v>
      </c>
      <c r="C17" s="114" t="s">
        <v>1</v>
      </c>
      <c r="D17" s="114" t="s">
        <v>66</v>
      </c>
      <c r="E17" s="115">
        <v>0</v>
      </c>
    </row>
    <row r="18" spans="1:5" s="114" customFormat="1">
      <c r="B18" s="114" t="s">
        <v>0</v>
      </c>
      <c r="C18" s="114" t="s">
        <v>1</v>
      </c>
      <c r="D18" s="114" t="s">
        <v>276</v>
      </c>
      <c r="E18" s="115" t="s">
        <v>14</v>
      </c>
    </row>
    <row r="19" spans="1:5" s="114" customFormat="1">
      <c r="B19" s="114" t="s">
        <v>0</v>
      </c>
      <c r="C19" s="114" t="s">
        <v>1</v>
      </c>
      <c r="D19" s="114" t="s">
        <v>72</v>
      </c>
      <c r="E19" s="115">
        <v>0</v>
      </c>
    </row>
    <row r="20" spans="1:5" s="114" customFormat="1">
      <c r="E20" s="115"/>
    </row>
    <row r="21" spans="1:5" s="114" customFormat="1">
      <c r="B21" s="114" t="s">
        <v>11</v>
      </c>
      <c r="C21" s="114" t="s">
        <v>1</v>
      </c>
      <c r="D21" s="114" t="s">
        <v>16</v>
      </c>
      <c r="E21" s="115">
        <v>0</v>
      </c>
    </row>
    <row r="22" spans="1:5" s="114" customFormat="1">
      <c r="B22" s="114" t="s">
        <v>11</v>
      </c>
      <c r="C22" s="114" t="s">
        <v>1</v>
      </c>
      <c r="D22" s="114" t="s">
        <v>241</v>
      </c>
      <c r="E22" s="115">
        <v>0</v>
      </c>
    </row>
    <row r="23" spans="1:5" s="114" customFormat="1">
      <c r="B23" s="114" t="s">
        <v>11</v>
      </c>
      <c r="C23" s="114" t="s">
        <v>1</v>
      </c>
      <c r="D23" s="114" t="s">
        <v>242</v>
      </c>
      <c r="E23" s="115">
        <v>0</v>
      </c>
    </row>
    <row r="24" spans="1:5" s="114" customFormat="1">
      <c r="B24" s="114" t="s">
        <v>11</v>
      </c>
      <c r="C24" s="114" t="s">
        <v>1</v>
      </c>
      <c r="D24" s="114" t="s">
        <v>90</v>
      </c>
      <c r="E24" s="115" t="s">
        <v>14</v>
      </c>
    </row>
    <row r="25" spans="1:5">
      <c r="A25" s="2"/>
      <c r="B25" s="2" t="s">
        <v>11</v>
      </c>
      <c r="C25" s="2" t="s">
        <v>1</v>
      </c>
      <c r="D25" s="2" t="s">
        <v>91</v>
      </c>
      <c r="E25" s="14" t="s">
        <v>14</v>
      </c>
    </row>
    <row r="26" spans="1:5" ht="38.25">
      <c r="A26" s="2"/>
      <c r="B26" s="2" t="s">
        <v>11</v>
      </c>
      <c r="C26" s="2" t="s">
        <v>3</v>
      </c>
      <c r="D26" s="2" t="s">
        <v>90</v>
      </c>
      <c r="E26" s="14" t="s">
        <v>266</v>
      </c>
    </row>
    <row r="27" spans="1:5" ht="25.5">
      <c r="A27" s="2"/>
      <c r="B27" s="2" t="s">
        <v>11</v>
      </c>
      <c r="C27" s="2" t="s">
        <v>3</v>
      </c>
      <c r="D27" s="2" t="s">
        <v>91</v>
      </c>
      <c r="E27" s="14" t="s">
        <v>92</v>
      </c>
    </row>
    <row r="28" spans="1:5">
      <c r="A28" s="2"/>
      <c r="B28" s="2" t="s">
        <v>11</v>
      </c>
      <c r="C28" s="2"/>
      <c r="D28" s="2" t="s">
        <v>93</v>
      </c>
      <c r="E28" s="14" t="s">
        <v>281</v>
      </c>
    </row>
    <row r="29" spans="1:5" ht="25.5">
      <c r="A29" s="2"/>
      <c r="B29" s="2" t="s">
        <v>11</v>
      </c>
      <c r="C29" s="2"/>
      <c r="D29" s="2" t="s">
        <v>13</v>
      </c>
      <c r="E29" s="14" t="s">
        <v>267</v>
      </c>
    </row>
    <row r="30" spans="1:5">
      <c r="A30" s="2"/>
      <c r="B30" s="2" t="s">
        <v>11</v>
      </c>
      <c r="C30" s="2"/>
      <c r="D30" s="2" t="s">
        <v>5</v>
      </c>
      <c r="E30" s="14" t="s">
        <v>291</v>
      </c>
    </row>
    <row r="31" spans="1:5">
      <c r="A31" s="2"/>
      <c r="B31" s="2" t="s">
        <v>11</v>
      </c>
      <c r="C31" s="2"/>
      <c r="D31" s="2" t="s">
        <v>94</v>
      </c>
      <c r="E31" s="14" t="s">
        <v>268</v>
      </c>
    </row>
    <row r="32" spans="1:5">
      <c r="A32" s="2"/>
      <c r="B32" s="2" t="s">
        <v>11</v>
      </c>
      <c r="C32" s="2"/>
      <c r="D32" s="2" t="s">
        <v>95</v>
      </c>
      <c r="E32" s="14" t="s">
        <v>96</v>
      </c>
    </row>
    <row r="33" spans="1:6">
      <c r="A33" s="2"/>
      <c r="B33" s="2" t="s">
        <v>11</v>
      </c>
      <c r="C33" s="2"/>
      <c r="D33" s="2" t="s">
        <v>97</v>
      </c>
      <c r="E33" s="14" t="s">
        <v>99</v>
      </c>
    </row>
    <row r="34" spans="1:6">
      <c r="A34" s="2"/>
      <c r="B34" s="2" t="s">
        <v>11</v>
      </c>
      <c r="C34" s="2"/>
      <c r="D34" s="2" t="s">
        <v>100</v>
      </c>
      <c r="E34" s="14" t="s">
        <v>119</v>
      </c>
    </row>
    <row r="35" spans="1:6">
      <c r="A35" s="2"/>
      <c r="B35" s="2" t="s">
        <v>11</v>
      </c>
      <c r="C35" s="2"/>
      <c r="D35" s="2" t="s">
        <v>101</v>
      </c>
      <c r="E35" s="14" t="s">
        <v>120</v>
      </c>
      <c r="F35" s="3"/>
    </row>
    <row r="36" spans="1:6">
      <c r="A36" s="2"/>
      <c r="B36" s="2" t="s">
        <v>11</v>
      </c>
      <c r="C36" s="2"/>
      <c r="D36" s="2" t="s">
        <v>102</v>
      </c>
      <c r="E36" s="14" t="s">
        <v>121</v>
      </c>
      <c r="F36" s="3"/>
    </row>
    <row r="37" spans="1:6">
      <c r="A37" s="2"/>
      <c r="B37" s="2" t="s">
        <v>11</v>
      </c>
      <c r="C37" s="2"/>
      <c r="D37" s="2" t="s">
        <v>103</v>
      </c>
      <c r="E37" s="14" t="s">
        <v>122</v>
      </c>
      <c r="F37" s="3"/>
    </row>
    <row r="38" spans="1:6">
      <c r="A38" s="2"/>
      <c r="B38" s="2"/>
      <c r="C38" s="2"/>
      <c r="D38" s="2"/>
      <c r="E38" s="14"/>
    </row>
    <row r="39" spans="1:6">
      <c r="B39" t="s">
        <v>57</v>
      </c>
      <c r="D39" t="s">
        <v>58</v>
      </c>
      <c r="E39" s="1" t="s">
        <v>86</v>
      </c>
    </row>
    <row r="40" spans="1:6">
      <c r="B40" t="s">
        <v>6</v>
      </c>
      <c r="D40" t="s">
        <v>68</v>
      </c>
      <c r="E40" s="1" t="s">
        <v>269</v>
      </c>
    </row>
    <row r="41" spans="1:6">
      <c r="B41" t="s">
        <v>6</v>
      </c>
      <c r="C41" t="s">
        <v>1</v>
      </c>
      <c r="D41" s="5" t="s">
        <v>114</v>
      </c>
      <c r="E41" s="1" t="s">
        <v>14</v>
      </c>
    </row>
    <row r="42" spans="1:6">
      <c r="B42" t="s">
        <v>6</v>
      </c>
      <c r="C42" t="s">
        <v>3</v>
      </c>
      <c r="D42" s="5" t="s">
        <v>114</v>
      </c>
      <c r="E42" s="1" t="s">
        <v>270</v>
      </c>
    </row>
    <row r="43" spans="1:6">
      <c r="B43" t="s">
        <v>6</v>
      </c>
      <c r="C43" t="s">
        <v>1</v>
      </c>
      <c r="D43" t="s">
        <v>76</v>
      </c>
      <c r="E43" s="1">
        <v>0</v>
      </c>
    </row>
    <row r="44" spans="1:6" s="114" customFormat="1">
      <c r="B44" s="114" t="s">
        <v>6</v>
      </c>
      <c r="C44" s="114" t="s">
        <v>1</v>
      </c>
      <c r="D44" s="114" t="s">
        <v>233</v>
      </c>
      <c r="E44" s="115">
        <v>0</v>
      </c>
    </row>
    <row r="45" spans="1:6" s="114" customFormat="1">
      <c r="B45" s="114" t="s">
        <v>6</v>
      </c>
      <c r="C45" s="114" t="s">
        <v>1</v>
      </c>
      <c r="D45" s="114" t="s">
        <v>234</v>
      </c>
      <c r="E45" s="115">
        <v>0</v>
      </c>
    </row>
    <row r="46" spans="1:6" s="114" customFormat="1">
      <c r="E46" s="115"/>
    </row>
    <row r="47" spans="1:6" s="114" customFormat="1">
      <c r="B47" s="114" t="s">
        <v>2</v>
      </c>
      <c r="C47" s="114" t="s">
        <v>62</v>
      </c>
      <c r="D47" s="114" t="s">
        <v>63</v>
      </c>
      <c r="E47" s="115" t="s">
        <v>14</v>
      </c>
      <c r="F47" s="114" t="s">
        <v>87</v>
      </c>
    </row>
    <row r="48" spans="1:6" s="114" customFormat="1">
      <c r="B48" s="114" t="s">
        <v>2</v>
      </c>
      <c r="C48" s="114" t="s">
        <v>3</v>
      </c>
      <c r="D48" s="114" t="s">
        <v>74</v>
      </c>
      <c r="E48" s="115" t="s">
        <v>277</v>
      </c>
    </row>
    <row r="49" spans="1:5" s="114" customFormat="1">
      <c r="B49" s="114" t="s">
        <v>2</v>
      </c>
      <c r="C49" s="114" t="s">
        <v>3</v>
      </c>
      <c r="D49" s="114" t="s">
        <v>229</v>
      </c>
      <c r="E49" s="115" t="s">
        <v>279</v>
      </c>
    </row>
    <row r="50" spans="1:5" s="114" customFormat="1">
      <c r="B50" s="114" t="s">
        <v>2</v>
      </c>
      <c r="C50" s="114" t="s">
        <v>3</v>
      </c>
      <c r="D50" s="114" t="s">
        <v>230</v>
      </c>
      <c r="E50" s="115" t="s">
        <v>280</v>
      </c>
    </row>
    <row r="51" spans="1:5" s="114" customFormat="1">
      <c r="B51" s="114" t="s">
        <v>2</v>
      </c>
      <c r="C51" s="114" t="s">
        <v>3</v>
      </c>
      <c r="D51" s="114" t="s">
        <v>276</v>
      </c>
      <c r="E51" s="115" t="s">
        <v>278</v>
      </c>
    </row>
    <row r="52" spans="1:5" s="114" customFormat="1">
      <c r="B52" s="114" t="s">
        <v>2</v>
      </c>
      <c r="C52" s="114" t="s">
        <v>3</v>
      </c>
      <c r="D52" s="114" t="s">
        <v>72</v>
      </c>
      <c r="E52" s="115" t="s">
        <v>79</v>
      </c>
    </row>
    <row r="53" spans="1:5" s="114" customFormat="1">
      <c r="B53" s="114" t="s">
        <v>2</v>
      </c>
      <c r="C53" s="114" t="s">
        <v>3</v>
      </c>
      <c r="D53" s="114" t="s">
        <v>74</v>
      </c>
      <c r="E53" s="115" t="s">
        <v>80</v>
      </c>
    </row>
    <row r="54" spans="1:5" s="114" customFormat="1" ht="25.5">
      <c r="B54" s="114" t="s">
        <v>2</v>
      </c>
      <c r="C54" s="114" t="s">
        <v>3</v>
      </c>
      <c r="D54" s="114" t="s">
        <v>229</v>
      </c>
      <c r="E54" s="115" t="s">
        <v>231</v>
      </c>
    </row>
    <row r="55" spans="1:5" s="114" customFormat="1" ht="25.5">
      <c r="B55" s="114" t="s">
        <v>2</v>
      </c>
      <c r="C55" s="114" t="s">
        <v>3</v>
      </c>
      <c r="D55" s="114" t="s">
        <v>230</v>
      </c>
      <c r="E55" s="115" t="s">
        <v>232</v>
      </c>
    </row>
    <row r="56" spans="1:5" s="114" customFormat="1">
      <c r="B56" s="114" t="s">
        <v>2</v>
      </c>
      <c r="C56" s="114" t="s">
        <v>3</v>
      </c>
      <c r="D56" s="114" t="s">
        <v>76</v>
      </c>
      <c r="E56" s="115" t="s">
        <v>81</v>
      </c>
    </row>
    <row r="57" spans="1:5" s="114" customFormat="1" ht="25.5">
      <c r="B57" s="114" t="s">
        <v>2</v>
      </c>
      <c r="C57" s="114" t="s">
        <v>3</v>
      </c>
      <c r="D57" s="114" t="s">
        <v>16</v>
      </c>
      <c r="E57" s="115" t="s">
        <v>290</v>
      </c>
    </row>
    <row r="58" spans="1:5" s="114" customFormat="1" ht="25.5">
      <c r="B58" s="114" t="s">
        <v>2</v>
      </c>
      <c r="C58" s="114" t="s">
        <v>3</v>
      </c>
      <c r="D58" s="114" t="s">
        <v>233</v>
      </c>
      <c r="E58" s="115" t="s">
        <v>235</v>
      </c>
    </row>
    <row r="59" spans="1:5" s="114" customFormat="1" ht="25.5">
      <c r="B59" s="114" t="s">
        <v>2</v>
      </c>
      <c r="C59" s="114" t="s">
        <v>3</v>
      </c>
      <c r="D59" s="114" t="s">
        <v>234</v>
      </c>
      <c r="E59" s="115" t="s">
        <v>236</v>
      </c>
    </row>
    <row r="60" spans="1:5" s="114" customFormat="1" ht="25.5">
      <c r="B60" s="114" t="s">
        <v>2</v>
      </c>
      <c r="C60" s="114" t="s">
        <v>3</v>
      </c>
      <c r="D60" s="114" t="s">
        <v>241</v>
      </c>
      <c r="E60" s="115" t="s">
        <v>243</v>
      </c>
    </row>
    <row r="61" spans="1:5" s="114" customFormat="1" ht="25.5">
      <c r="B61" s="114" t="s">
        <v>2</v>
      </c>
      <c r="C61" s="114" t="s">
        <v>3</v>
      </c>
      <c r="D61" s="114" t="s">
        <v>242</v>
      </c>
      <c r="E61" s="115" t="s">
        <v>244</v>
      </c>
    </row>
    <row r="64" spans="1:5">
      <c r="A64" s="15" t="s">
        <v>89</v>
      </c>
      <c r="B64" s="15" t="s">
        <v>109</v>
      </c>
      <c r="C64" s="15"/>
      <c r="D64" s="15"/>
      <c r="E64" s="16"/>
    </row>
    <row r="65" spans="1:6" ht="25.5">
      <c r="A65" s="15" t="s">
        <v>89</v>
      </c>
      <c r="B65" s="15" t="s">
        <v>2</v>
      </c>
      <c r="C65" s="15"/>
      <c r="D65" s="15" t="s">
        <v>61</v>
      </c>
      <c r="E65" s="16" t="s">
        <v>223</v>
      </c>
    </row>
    <row r="66" spans="1:6">
      <c r="B66" s="116" t="s">
        <v>2</v>
      </c>
      <c r="C66" s="116"/>
      <c r="D66" s="116" t="s">
        <v>61</v>
      </c>
      <c r="E66" s="117" t="s">
        <v>222</v>
      </c>
    </row>
    <row r="67" spans="1:6" ht="25.5">
      <c r="B67" t="s">
        <v>2</v>
      </c>
      <c r="D67" t="s">
        <v>8</v>
      </c>
      <c r="E67" s="14" t="s">
        <v>224</v>
      </c>
    </row>
    <row r="68" spans="1:6">
      <c r="B68" t="s">
        <v>2</v>
      </c>
      <c r="C68" t="s">
        <v>62</v>
      </c>
      <c r="D68" t="s">
        <v>7</v>
      </c>
      <c r="E68" s="1" t="s">
        <v>82</v>
      </c>
      <c r="F68" t="s">
        <v>87</v>
      </c>
    </row>
    <row r="69" spans="1:6">
      <c r="B69" t="s">
        <v>2</v>
      </c>
      <c r="C69" t="s">
        <v>62</v>
      </c>
      <c r="D69" t="s">
        <v>77</v>
      </c>
      <c r="E69" s="1" t="s">
        <v>225</v>
      </c>
      <c r="F69" t="s">
        <v>87</v>
      </c>
    </row>
    <row r="70" spans="1:6">
      <c r="B70" t="s">
        <v>2</v>
      </c>
      <c r="C70" t="s">
        <v>62</v>
      </c>
      <c r="D70" t="s">
        <v>78</v>
      </c>
      <c r="E70" s="1" t="s">
        <v>83</v>
      </c>
      <c r="F70" t="s">
        <v>87</v>
      </c>
    </row>
    <row r="71" spans="1:6" ht="25.5">
      <c r="B71" t="s">
        <v>2</v>
      </c>
      <c r="C71" t="s">
        <v>62</v>
      </c>
      <c r="D71" s="2" t="s">
        <v>23</v>
      </c>
      <c r="E71" s="14" t="s">
        <v>115</v>
      </c>
      <c r="F71" t="s">
        <v>87</v>
      </c>
    </row>
    <row r="72" spans="1:6">
      <c r="B72" t="s">
        <v>2</v>
      </c>
      <c r="D72" s="2" t="s">
        <v>70</v>
      </c>
      <c r="E72" s="14" t="s">
        <v>74</v>
      </c>
    </row>
    <row r="73" spans="1:6" ht="25.5">
      <c r="B73" t="s">
        <v>2</v>
      </c>
      <c r="D73" s="2" t="s">
        <v>71</v>
      </c>
      <c r="E73" s="14" t="s">
        <v>116</v>
      </c>
    </row>
    <row r="74" spans="1:6" s="114" customFormat="1" ht="25.5">
      <c r="B74" s="114" t="s">
        <v>2</v>
      </c>
      <c r="D74" s="118" t="s">
        <v>228</v>
      </c>
      <c r="E74" s="121" t="s">
        <v>282</v>
      </c>
    </row>
    <row r="75" spans="1:6" s="114" customFormat="1">
      <c r="E75" s="115"/>
    </row>
    <row r="76" spans="1:6" s="114" customFormat="1">
      <c r="B76" s="114" t="s">
        <v>4</v>
      </c>
      <c r="D76" s="118" t="s">
        <v>64</v>
      </c>
      <c r="E76" s="115" t="s">
        <v>14</v>
      </c>
    </row>
    <row r="77" spans="1:6" s="114" customFormat="1">
      <c r="B77" s="114" t="s">
        <v>4</v>
      </c>
      <c r="D77" s="118" t="s">
        <v>113</v>
      </c>
      <c r="E77" s="115" t="s">
        <v>271</v>
      </c>
    </row>
    <row r="78" spans="1:6" s="114" customFormat="1">
      <c r="B78" s="114" t="s">
        <v>4</v>
      </c>
      <c r="C78" s="114" t="s">
        <v>67</v>
      </c>
      <c r="D78" s="118" t="s">
        <v>59</v>
      </c>
      <c r="E78" s="115" t="s">
        <v>69</v>
      </c>
    </row>
    <row r="79" spans="1:6" s="114" customFormat="1">
      <c r="B79" s="114" t="s">
        <v>4</v>
      </c>
      <c r="D79" s="118" t="s">
        <v>73</v>
      </c>
      <c r="E79" s="115" t="s">
        <v>76</v>
      </c>
    </row>
    <row r="80" spans="1:6" s="114" customFormat="1">
      <c r="B80" s="114" t="s">
        <v>4</v>
      </c>
      <c r="D80" s="118" t="s">
        <v>237</v>
      </c>
      <c r="E80" s="115" t="s">
        <v>283</v>
      </c>
    </row>
    <row r="81" spans="1:5" s="114" customFormat="1">
      <c r="B81" s="114" t="s">
        <v>4</v>
      </c>
      <c r="D81" s="118" t="s">
        <v>238</v>
      </c>
      <c r="E81" s="115" t="s">
        <v>284</v>
      </c>
    </row>
    <row r="82" spans="1:5" s="114" customFormat="1">
      <c r="E82" s="115"/>
    </row>
    <row r="83" spans="1:5" s="114" customFormat="1">
      <c r="B83" s="114" t="s">
        <v>9</v>
      </c>
      <c r="D83" s="114" t="s">
        <v>65</v>
      </c>
      <c r="E83" s="115" t="s">
        <v>14</v>
      </c>
    </row>
    <row r="84" spans="1:5" s="114" customFormat="1">
      <c r="B84" s="114" t="s">
        <v>9</v>
      </c>
      <c r="D84" s="114" t="s">
        <v>15</v>
      </c>
      <c r="E84" s="115" t="s">
        <v>88</v>
      </c>
    </row>
    <row r="85" spans="1:5" s="114" customFormat="1">
      <c r="B85" s="114" t="s">
        <v>9</v>
      </c>
      <c r="D85" s="114" t="s">
        <v>75</v>
      </c>
      <c r="E85" s="115" t="s">
        <v>16</v>
      </c>
    </row>
    <row r="86" spans="1:5" s="114" customFormat="1" ht="25.5">
      <c r="B86" s="114" t="s">
        <v>9</v>
      </c>
      <c r="D86" s="118" t="s">
        <v>239</v>
      </c>
      <c r="E86" s="115" t="s">
        <v>285</v>
      </c>
    </row>
    <row r="87" spans="1:5" s="114" customFormat="1">
      <c r="B87" s="114" t="s">
        <v>9</v>
      </c>
      <c r="D87" s="118" t="s">
        <v>240</v>
      </c>
      <c r="E87" s="115" t="s">
        <v>286</v>
      </c>
    </row>
    <row r="88" spans="1:5" s="114" customFormat="1">
      <c r="E88" s="115"/>
    </row>
    <row r="89" spans="1:5">
      <c r="B89" t="s">
        <v>60</v>
      </c>
      <c r="C89" t="s">
        <v>1</v>
      </c>
      <c r="D89" s="2" t="s">
        <v>24</v>
      </c>
      <c r="E89" s="14">
        <v>0</v>
      </c>
    </row>
    <row r="90" spans="1:5">
      <c r="B90" t="s">
        <v>60</v>
      </c>
      <c r="C90" t="s">
        <v>1</v>
      </c>
      <c r="D90" s="2" t="s">
        <v>66</v>
      </c>
      <c r="E90" s="14">
        <v>0</v>
      </c>
    </row>
    <row r="91" spans="1:5">
      <c r="A91" s="2"/>
      <c r="B91" t="s">
        <v>60</v>
      </c>
      <c r="C91" s="2" t="s">
        <v>1</v>
      </c>
      <c r="D91" s="2" t="s">
        <v>105</v>
      </c>
      <c r="E91" s="14" t="s">
        <v>14</v>
      </c>
    </row>
    <row r="92" spans="1:5">
      <c r="A92" s="2"/>
      <c r="B92" t="s">
        <v>60</v>
      </c>
      <c r="C92" s="2" t="s">
        <v>1</v>
      </c>
      <c r="D92" s="2" t="s">
        <v>106</v>
      </c>
      <c r="E92" s="14" t="s">
        <v>14</v>
      </c>
    </row>
    <row r="93" spans="1:5" ht="38.25">
      <c r="A93" s="2"/>
      <c r="B93" t="s">
        <v>60</v>
      </c>
      <c r="C93" s="2" t="s">
        <v>3</v>
      </c>
      <c r="D93" s="2" t="s">
        <v>105</v>
      </c>
      <c r="E93" s="14" t="s">
        <v>266</v>
      </c>
    </row>
    <row r="94" spans="1:5" ht="25.5">
      <c r="A94" s="2"/>
      <c r="B94" t="s">
        <v>60</v>
      </c>
      <c r="C94" s="2" t="s">
        <v>3</v>
      </c>
      <c r="D94" s="2" t="s">
        <v>106</v>
      </c>
      <c r="E94" s="14" t="s">
        <v>92</v>
      </c>
    </row>
    <row r="95" spans="1:5">
      <c r="A95" s="2"/>
      <c r="B95" t="s">
        <v>60</v>
      </c>
      <c r="C95" s="2"/>
      <c r="D95" s="2" t="s">
        <v>107</v>
      </c>
      <c r="E95" s="14" t="s">
        <v>108</v>
      </c>
    </row>
    <row r="96" spans="1:5">
      <c r="D96" s="2"/>
      <c r="E96" s="14"/>
    </row>
    <row r="97" spans="2:5">
      <c r="B97" t="s">
        <v>12</v>
      </c>
      <c r="C97" t="s">
        <v>1</v>
      </c>
      <c r="D97" t="s">
        <v>40</v>
      </c>
      <c r="E97" s="1" t="s">
        <v>14</v>
      </c>
    </row>
    <row r="98" spans="2:5">
      <c r="B98" t="s">
        <v>12</v>
      </c>
      <c r="C98" t="s">
        <v>1</v>
      </c>
      <c r="D98" t="s">
        <v>41</v>
      </c>
      <c r="E98" s="1" t="s">
        <v>14</v>
      </c>
    </row>
    <row r="99" spans="2:5" s="2" customFormat="1">
      <c r="B99" s="2" t="s">
        <v>12</v>
      </c>
      <c r="C99" s="2" t="s">
        <v>1</v>
      </c>
      <c r="D99" s="2" t="s">
        <v>117</v>
      </c>
      <c r="E99" s="14">
        <v>0</v>
      </c>
    </row>
    <row r="101" spans="2:5">
      <c r="B101" t="s">
        <v>227</v>
      </c>
      <c r="C101" t="s">
        <v>3</v>
      </c>
      <c r="D101" t="s">
        <v>24</v>
      </c>
      <c r="E101" s="1" t="s">
        <v>28</v>
      </c>
    </row>
    <row r="102" spans="2:5" ht="25.5">
      <c r="B102" t="s">
        <v>227</v>
      </c>
      <c r="C102" t="s">
        <v>3</v>
      </c>
      <c r="D102" t="s">
        <v>66</v>
      </c>
      <c r="E102" s="1" t="s">
        <v>111</v>
      </c>
    </row>
    <row r="103" spans="2:5">
      <c r="B103" t="s">
        <v>227</v>
      </c>
      <c r="C103" t="s">
        <v>1</v>
      </c>
      <c r="D103" t="s">
        <v>40</v>
      </c>
      <c r="E103" s="1" t="s">
        <v>14</v>
      </c>
    </row>
    <row r="104" spans="2:5">
      <c r="B104" t="s">
        <v>227</v>
      </c>
      <c r="C104" t="s">
        <v>1</v>
      </c>
      <c r="D104" t="s">
        <v>41</v>
      </c>
      <c r="E104" s="1" t="s">
        <v>14</v>
      </c>
    </row>
    <row r="105" spans="2:5">
      <c r="B105" t="s">
        <v>227</v>
      </c>
      <c r="C105" t="s">
        <v>3</v>
      </c>
      <c r="D105" t="s">
        <v>40</v>
      </c>
      <c r="E105" s="1" t="s">
        <v>275</v>
      </c>
    </row>
    <row r="106" spans="2:5">
      <c r="B106" t="s">
        <v>227</v>
      </c>
      <c r="C106" t="s">
        <v>3</v>
      </c>
      <c r="D106" t="s">
        <v>41</v>
      </c>
      <c r="E106" s="1" t="s">
        <v>42</v>
      </c>
    </row>
    <row r="107" spans="2:5">
      <c r="B107" t="s">
        <v>227</v>
      </c>
      <c r="C107" t="s">
        <v>3</v>
      </c>
      <c r="D107" t="s">
        <v>40</v>
      </c>
      <c r="E107" s="1" t="s">
        <v>45</v>
      </c>
    </row>
    <row r="108" spans="2:5">
      <c r="B108" t="s">
        <v>227</v>
      </c>
      <c r="C108" t="s">
        <v>3</v>
      </c>
      <c r="D108" t="s">
        <v>41</v>
      </c>
      <c r="E108" s="1" t="s">
        <v>44</v>
      </c>
    </row>
    <row r="109" spans="2:5">
      <c r="B109" t="s">
        <v>227</v>
      </c>
      <c r="C109" t="s">
        <v>3</v>
      </c>
      <c r="D109" t="s">
        <v>40</v>
      </c>
      <c r="E109" s="1" t="s">
        <v>272</v>
      </c>
    </row>
    <row r="110" spans="2:5">
      <c r="B110" t="s">
        <v>227</v>
      </c>
      <c r="C110" t="s">
        <v>3</v>
      </c>
      <c r="D110" t="s">
        <v>41</v>
      </c>
      <c r="E110" s="1" t="s">
        <v>46</v>
      </c>
    </row>
    <row r="111" spans="2:5">
      <c r="B111" t="s">
        <v>227</v>
      </c>
      <c r="C111" t="s">
        <v>3</v>
      </c>
      <c r="D111" t="s">
        <v>40</v>
      </c>
      <c r="E111" s="1" t="s">
        <v>273</v>
      </c>
    </row>
    <row r="112" spans="2:5">
      <c r="B112" t="s">
        <v>227</v>
      </c>
      <c r="C112" t="s">
        <v>3</v>
      </c>
      <c r="D112" t="s">
        <v>41</v>
      </c>
      <c r="E112" s="1" t="s">
        <v>47</v>
      </c>
    </row>
    <row r="113" spans="2:5">
      <c r="B113" t="s">
        <v>227</v>
      </c>
      <c r="C113" t="s">
        <v>3</v>
      </c>
      <c r="D113" t="s">
        <v>40</v>
      </c>
      <c r="E113" s="1" t="s">
        <v>48</v>
      </c>
    </row>
    <row r="114" spans="2:5">
      <c r="B114" t="s">
        <v>227</v>
      </c>
      <c r="C114" t="s">
        <v>3</v>
      </c>
      <c r="D114" t="s">
        <v>41</v>
      </c>
      <c r="E114" s="1" t="s">
        <v>49</v>
      </c>
    </row>
    <row r="115" spans="2:5">
      <c r="B115" t="s">
        <v>227</v>
      </c>
      <c r="C115" t="s">
        <v>3</v>
      </c>
      <c r="D115" t="s">
        <v>40</v>
      </c>
      <c r="E115" s="1" t="s">
        <v>50</v>
      </c>
    </row>
    <row r="116" spans="2:5">
      <c r="B116" t="s">
        <v>227</v>
      </c>
      <c r="C116" t="s">
        <v>3</v>
      </c>
      <c r="D116" t="s">
        <v>41</v>
      </c>
      <c r="E116" s="1" t="s">
        <v>51</v>
      </c>
    </row>
    <row r="117" spans="2:5">
      <c r="B117" t="s">
        <v>227</v>
      </c>
      <c r="C117" t="s">
        <v>3</v>
      </c>
      <c r="D117" t="s">
        <v>40</v>
      </c>
      <c r="E117" s="1" t="s">
        <v>274</v>
      </c>
    </row>
    <row r="118" spans="2:5">
      <c r="B118" t="s">
        <v>227</v>
      </c>
      <c r="C118" t="s">
        <v>3</v>
      </c>
      <c r="D118" t="s">
        <v>41</v>
      </c>
      <c r="E118" s="1" t="s">
        <v>52</v>
      </c>
    </row>
    <row r="119" spans="2:5">
      <c r="B119" t="s">
        <v>227</v>
      </c>
      <c r="D119" t="s">
        <v>27</v>
      </c>
      <c r="E119" s="1" t="s">
        <v>24</v>
      </c>
    </row>
    <row r="120" spans="2:5">
      <c r="B120" t="s">
        <v>227</v>
      </c>
      <c r="D120" t="s">
        <v>29</v>
      </c>
      <c r="E120" s="14" t="s">
        <v>104</v>
      </c>
    </row>
    <row r="121" spans="2:5">
      <c r="B121" t="s">
        <v>227</v>
      </c>
      <c r="D121" t="s">
        <v>30</v>
      </c>
      <c r="E121" s="1" t="s">
        <v>36</v>
      </c>
    </row>
    <row r="122" spans="2:5">
      <c r="B122" t="s">
        <v>227</v>
      </c>
      <c r="D122" t="s">
        <v>31</v>
      </c>
      <c r="E122" s="1" t="s">
        <v>37</v>
      </c>
    </row>
    <row r="123" spans="2:5">
      <c r="B123" t="s">
        <v>227</v>
      </c>
      <c r="D123" t="s">
        <v>32</v>
      </c>
      <c r="E123" s="1" t="s">
        <v>38</v>
      </c>
    </row>
    <row r="124" spans="2:5" s="2" customFormat="1">
      <c r="B124" s="2" t="s">
        <v>227</v>
      </c>
      <c r="C124" s="2" t="s">
        <v>1</v>
      </c>
      <c r="D124" s="2" t="s">
        <v>117</v>
      </c>
      <c r="E124" s="14">
        <v>0</v>
      </c>
    </row>
    <row r="125" spans="2:5" s="2" customFormat="1">
      <c r="B125" s="2" t="s">
        <v>227</v>
      </c>
      <c r="C125" s="2" t="s">
        <v>3</v>
      </c>
      <c r="D125" s="2" t="s">
        <v>117</v>
      </c>
      <c r="E125" s="14" t="s">
        <v>110</v>
      </c>
    </row>
    <row r="126" spans="2:5" s="2" customFormat="1">
      <c r="B126" s="2" t="s">
        <v>227</v>
      </c>
      <c r="D126" s="2" t="s">
        <v>33</v>
      </c>
      <c r="E126" s="2" t="s">
        <v>117</v>
      </c>
    </row>
    <row r="127" spans="2:5" s="2" customFormat="1" ht="25.5">
      <c r="B127" s="2" t="s">
        <v>227</v>
      </c>
      <c r="D127" s="2" t="s">
        <v>55</v>
      </c>
      <c r="E127" s="14" t="s">
        <v>118</v>
      </c>
    </row>
    <row r="128" spans="2:5">
      <c r="B128" t="s">
        <v>227</v>
      </c>
      <c r="D128" t="s">
        <v>34</v>
      </c>
      <c r="E128" s="1" t="s">
        <v>43</v>
      </c>
    </row>
    <row r="129" spans="2:5">
      <c r="B129" t="s">
        <v>227</v>
      </c>
      <c r="D129" t="s">
        <v>35</v>
      </c>
      <c r="E129" s="1" t="s">
        <v>39</v>
      </c>
    </row>
    <row r="131" spans="2:5">
      <c r="B131" t="s">
        <v>10</v>
      </c>
      <c r="D131" t="s">
        <v>53</v>
      </c>
      <c r="E131" s="1" t="s">
        <v>66</v>
      </c>
    </row>
    <row r="133" spans="2:5">
      <c r="B133" t="s">
        <v>287</v>
      </c>
      <c r="C133" t="s">
        <v>166</v>
      </c>
      <c r="D133" t="s">
        <v>288</v>
      </c>
      <c r="E133" s="1" t="s">
        <v>289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R37"/>
  <sheetViews>
    <sheetView workbookViewId="0">
      <selection activeCell="A26" sqref="A26"/>
    </sheetView>
  </sheetViews>
  <sheetFormatPr defaultRowHeight="12.75"/>
  <cols>
    <col min="1" max="1" width="10.140625" style="4" customWidth="1"/>
    <col min="2" max="2" width="15.85546875" style="4" customWidth="1"/>
    <col min="3" max="3" width="12.5703125" style="4" customWidth="1"/>
    <col min="4" max="4" width="2.42578125" style="5" hidden="1" customWidth="1"/>
    <col min="5" max="5" width="1.5703125" style="5" hidden="1" customWidth="1"/>
    <col min="6" max="6" width="12.7109375" style="4" customWidth="1"/>
    <col min="7" max="7" width="3.5703125" style="6" hidden="1" customWidth="1"/>
    <col min="8" max="8" width="3.85546875" style="6" hidden="1" customWidth="1"/>
    <col min="9" max="9" width="12.7109375" style="4" customWidth="1"/>
    <col min="10" max="11" width="9.140625" style="5" hidden="1" customWidth="1"/>
    <col min="12" max="12" width="13.5703125" style="4" customWidth="1"/>
    <col min="13" max="13" width="9.140625" style="5" hidden="1" customWidth="1"/>
    <col min="14" max="14" width="2.7109375" style="5" hidden="1" customWidth="1"/>
    <col min="15" max="15" width="10.5703125" style="5" customWidth="1"/>
    <col min="16" max="17" width="9.140625" style="5" hidden="1" customWidth="1"/>
    <col min="18" max="18" width="9.7109375" style="5" customWidth="1"/>
    <col min="19" max="16384" width="9.140625" style="5"/>
  </cols>
  <sheetData>
    <row r="1" spans="1:18">
      <c r="A1" s="17"/>
      <c r="B1" s="18">
        <v>1</v>
      </c>
      <c r="C1" s="19"/>
      <c r="F1" s="20"/>
      <c r="G1" s="27"/>
      <c r="H1" s="27"/>
      <c r="I1" s="5"/>
      <c r="L1" s="5"/>
      <c r="O1" s="21"/>
    </row>
    <row r="2" spans="1:18">
      <c r="B2" s="19"/>
      <c r="C2" s="19"/>
      <c r="F2" s="20"/>
      <c r="G2" s="27"/>
      <c r="H2" s="27"/>
    </row>
    <row r="3" spans="1:18" ht="15">
      <c r="A3" s="22"/>
      <c r="B3" s="23" t="s">
        <v>245</v>
      </c>
      <c r="C3" s="6"/>
      <c r="D3" s="7"/>
      <c r="E3" s="7"/>
      <c r="F3" s="6"/>
      <c r="I3" s="6"/>
      <c r="J3" s="7"/>
      <c r="K3" s="7"/>
      <c r="L3" s="6"/>
      <c r="M3" s="7"/>
      <c r="N3" s="7"/>
      <c r="O3" s="24"/>
      <c r="P3" s="7"/>
      <c r="Q3" s="7"/>
      <c r="R3" s="7"/>
    </row>
    <row r="4" spans="1:18" ht="8.25" customHeight="1">
      <c r="A4" s="22"/>
      <c r="B4" s="23"/>
      <c r="C4" s="6"/>
      <c r="D4" s="7"/>
      <c r="E4" s="7"/>
      <c r="F4" s="6"/>
      <c r="I4" s="6"/>
      <c r="J4" s="7"/>
      <c r="K4" s="7"/>
      <c r="L4" s="6"/>
      <c r="M4" s="7"/>
      <c r="N4" s="7"/>
      <c r="O4" s="24"/>
      <c r="P4" s="7"/>
      <c r="Q4" s="7"/>
      <c r="R4" s="7"/>
    </row>
    <row r="5" spans="1:18">
      <c r="A5" s="51"/>
      <c r="B5" s="68"/>
      <c r="C5" s="68"/>
      <c r="D5" s="68"/>
      <c r="E5" s="68"/>
      <c r="F5" s="68"/>
      <c r="G5" s="59"/>
      <c r="H5" s="59"/>
      <c r="I5" s="68"/>
      <c r="J5" s="68"/>
      <c r="K5" s="68"/>
      <c r="L5" s="68"/>
      <c r="M5" s="68"/>
      <c r="N5" s="68"/>
      <c r="O5" s="68"/>
      <c r="P5" s="25"/>
      <c r="Q5" s="25"/>
      <c r="R5" s="25"/>
    </row>
    <row r="6" spans="1:18">
      <c r="A6" s="6" t="s">
        <v>246</v>
      </c>
      <c r="B6" s="26"/>
      <c r="D6" s="7"/>
      <c r="E6" s="7"/>
      <c r="F6" s="27"/>
      <c r="G6" s="27"/>
      <c r="H6" s="27"/>
      <c r="I6" s="4" t="s">
        <v>249</v>
      </c>
      <c r="J6" s="7"/>
      <c r="K6" s="7"/>
      <c r="L6" s="6"/>
      <c r="M6" s="7"/>
      <c r="N6" s="7"/>
      <c r="O6" s="28"/>
      <c r="P6" s="7"/>
      <c r="Q6" s="7"/>
      <c r="R6" s="7"/>
    </row>
    <row r="7" spans="1:18">
      <c r="A7" s="26" t="s">
        <v>247</v>
      </c>
      <c r="D7" s="7"/>
      <c r="E7" s="7"/>
      <c r="F7" s="27"/>
      <c r="G7" s="27"/>
      <c r="H7" s="27"/>
      <c r="I7" s="6" t="s">
        <v>250</v>
      </c>
      <c r="J7" s="7"/>
      <c r="K7" s="7"/>
      <c r="L7" s="6"/>
      <c r="M7" s="7"/>
      <c r="N7" s="7"/>
      <c r="O7" s="29"/>
      <c r="P7" s="7"/>
      <c r="Q7" s="7"/>
      <c r="R7" s="7"/>
    </row>
    <row r="8" spans="1:18">
      <c r="A8" s="6" t="s">
        <v>248</v>
      </c>
      <c r="B8" s="26"/>
      <c r="C8" s="6"/>
      <c r="D8" s="7"/>
      <c r="E8" s="7"/>
      <c r="F8" s="27"/>
      <c r="G8" s="27"/>
      <c r="H8" s="27"/>
      <c r="I8" s="6" t="s">
        <v>251</v>
      </c>
      <c r="J8" s="7"/>
      <c r="K8" s="7"/>
      <c r="L8" s="6"/>
      <c r="M8" s="7"/>
      <c r="N8" s="7"/>
      <c r="O8" s="29"/>
      <c r="P8" s="7"/>
      <c r="Q8" s="7"/>
      <c r="R8" s="7"/>
    </row>
    <row r="9" spans="1:18">
      <c r="A9" s="6" t="s">
        <v>98</v>
      </c>
      <c r="B9" s="30"/>
      <c r="C9" s="6"/>
      <c r="D9" s="7"/>
      <c r="E9" s="7"/>
      <c r="F9" s="27"/>
      <c r="G9" s="27"/>
      <c r="H9" s="27"/>
      <c r="I9" s="6" t="s">
        <v>252</v>
      </c>
      <c r="J9" s="7"/>
      <c r="K9" s="7"/>
      <c r="L9" s="6"/>
      <c r="M9" s="7"/>
      <c r="N9" s="7"/>
      <c r="O9" s="29"/>
      <c r="P9" s="7"/>
      <c r="Q9" s="7"/>
      <c r="R9" s="7"/>
    </row>
    <row r="10" spans="1:18">
      <c r="A10" s="22"/>
      <c r="B10" s="22"/>
      <c r="C10" s="6"/>
      <c r="D10" s="7"/>
      <c r="E10" s="7"/>
      <c r="F10" s="27"/>
      <c r="G10" s="27"/>
      <c r="H10" s="27"/>
      <c r="I10" s="6"/>
      <c r="J10" s="7"/>
      <c r="K10" s="7"/>
      <c r="L10" s="6"/>
      <c r="M10" s="7"/>
      <c r="N10" s="7"/>
      <c r="O10" s="7"/>
      <c r="P10" s="7"/>
      <c r="Q10" s="7"/>
      <c r="R10" s="7"/>
    </row>
    <row r="11" spans="1:18" ht="13.5" thickBot="1">
      <c r="C11" s="17"/>
    </row>
    <row r="12" spans="1:18" ht="27" customHeight="1" thickBot="1">
      <c r="A12" s="43" t="s">
        <v>56</v>
      </c>
      <c r="B12" s="44" t="s">
        <v>253</v>
      </c>
      <c r="C12" s="44"/>
      <c r="D12" s="44"/>
      <c r="E12" s="44"/>
      <c r="F12" s="53" t="s">
        <v>254</v>
      </c>
      <c r="G12" s="60"/>
      <c r="H12" s="60"/>
      <c r="I12" s="69" t="s">
        <v>255</v>
      </c>
      <c r="L12" s="57"/>
      <c r="O12" s="57"/>
      <c r="R12" s="57"/>
    </row>
    <row r="13" spans="1:18" ht="13.5" thickBot="1">
      <c r="A13" s="57"/>
      <c r="B13" s="57"/>
      <c r="C13" s="57"/>
      <c r="F13" s="57"/>
      <c r="G13" s="57"/>
      <c r="H13" s="57"/>
      <c r="I13" s="57"/>
      <c r="L13" s="57"/>
      <c r="O13" s="57"/>
      <c r="R13" s="57"/>
    </row>
    <row r="14" spans="1:18" ht="15.75" customHeight="1" thickBot="1">
      <c r="A14" s="49"/>
      <c r="B14" s="50"/>
      <c r="C14" s="50"/>
      <c r="D14" s="50"/>
      <c r="E14" s="50"/>
      <c r="F14" s="50"/>
      <c r="G14" s="112"/>
      <c r="H14" s="112"/>
      <c r="I14" s="54"/>
      <c r="L14" s="57"/>
      <c r="O14" s="57"/>
      <c r="R14" s="57"/>
    </row>
    <row r="15" spans="1:18">
      <c r="F15" s="33"/>
    </row>
    <row r="16" spans="1:18">
      <c r="A16" s="113"/>
      <c r="B16" s="70"/>
      <c r="C16" s="71"/>
      <c r="D16" s="71"/>
      <c r="E16" s="71"/>
      <c r="F16" s="72"/>
      <c r="G16" s="61"/>
      <c r="H16" s="58"/>
      <c r="I16" s="73"/>
      <c r="L16" s="74"/>
      <c r="O16" s="75"/>
      <c r="R16" s="76"/>
    </row>
    <row r="17" spans="1:18" hidden="1">
      <c r="A17" s="77"/>
      <c r="B17" s="78"/>
      <c r="C17" s="79"/>
      <c r="D17" s="79"/>
      <c r="E17" s="79"/>
      <c r="F17" s="80"/>
      <c r="G17" s="62"/>
      <c r="H17" s="56"/>
      <c r="I17" s="81"/>
      <c r="L17" s="74"/>
      <c r="O17" s="75"/>
      <c r="R17" s="76"/>
    </row>
    <row r="18" spans="1:18" ht="13.5" thickBot="1"/>
    <row r="19" spans="1:18">
      <c r="A19" s="8" t="s">
        <v>256</v>
      </c>
      <c r="B19" s="9"/>
      <c r="C19" s="82"/>
      <c r="D19" s="82"/>
      <c r="E19" s="83"/>
      <c r="F19" s="84"/>
      <c r="G19" s="58"/>
      <c r="H19" s="58"/>
      <c r="I19" s="85"/>
      <c r="L19" s="74"/>
      <c r="O19" s="74"/>
      <c r="R19" s="13"/>
    </row>
    <row r="20" spans="1:18" ht="13.5" thickBot="1">
      <c r="A20" s="86"/>
      <c r="B20" s="10"/>
      <c r="C20" s="87" t="str">
        <f xml:space="preserve"> IF(ISBLANK($A$1),"", CONCATENATE(TEXT(C19/$B$1,"0,00"), " ", $A$1))</f>
        <v/>
      </c>
      <c r="D20" s="87"/>
      <c r="E20" s="88"/>
      <c r="F20" s="55" t="str">
        <f xml:space="preserve"> IF(ISBLANK($A$1),"", CONCATENATE(TEXT(F19/$B$1,"0,00"), " ", $A$1))</f>
        <v/>
      </c>
      <c r="G20" s="56"/>
      <c r="H20" s="56"/>
      <c r="I20" s="89"/>
      <c r="L20" s="74"/>
      <c r="O20" s="74"/>
      <c r="R20" s="13"/>
    </row>
    <row r="21" spans="1:18" ht="13.5" thickBot="1">
      <c r="A21" s="11"/>
      <c r="B21" s="11"/>
      <c r="C21" s="12"/>
      <c r="D21" s="90"/>
      <c r="E21" s="90"/>
      <c r="F21" s="84"/>
      <c r="G21" s="58"/>
      <c r="H21" s="58"/>
      <c r="I21" s="56"/>
      <c r="L21" s="74"/>
      <c r="O21" s="74"/>
      <c r="R21" s="13"/>
    </row>
    <row r="22" spans="1:18">
      <c r="A22" s="8" t="s">
        <v>257</v>
      </c>
      <c r="B22" s="9"/>
      <c r="C22" s="91"/>
      <c r="D22" s="82"/>
      <c r="E22" s="83"/>
      <c r="F22" s="12"/>
      <c r="G22" s="56"/>
      <c r="H22" s="56"/>
      <c r="I22" s="85"/>
      <c r="L22" s="74"/>
      <c r="O22" s="74"/>
      <c r="R22" s="13"/>
    </row>
    <row r="23" spans="1:18" ht="13.5" thickBot="1">
      <c r="A23" s="52"/>
      <c r="B23" s="10"/>
      <c r="C23" s="87" t="str">
        <f xml:space="preserve"> IF(ISBLANK($A$1),"", CONCATENATE(TEXT(C22/$B$1,"0,00"), " ", $A$1))</f>
        <v/>
      </c>
      <c r="D23" s="87"/>
      <c r="E23" s="88"/>
      <c r="F23" s="55" t="str">
        <f xml:space="preserve"> IF(ISBLANK($A$1),"", CONCATENATE(TEXT(F22/$B$1,"0,00"), " ", $A$1))</f>
        <v/>
      </c>
      <c r="G23" s="56"/>
      <c r="H23" s="56"/>
      <c r="I23" s="89"/>
      <c r="L23" s="74"/>
      <c r="O23" s="74"/>
      <c r="R23" s="13"/>
    </row>
    <row r="24" spans="1:18">
      <c r="A24" s="11" t="str">
        <f>CHAR(160)</f>
        <v> </v>
      </c>
      <c r="B24" s="11"/>
      <c r="C24" s="12"/>
      <c r="D24" s="12"/>
      <c r="E24" s="12"/>
      <c r="F24" s="12"/>
      <c r="G24" s="56"/>
      <c r="H24" s="56"/>
      <c r="I24" s="56"/>
      <c r="L24" s="74"/>
      <c r="O24" s="74"/>
      <c r="R24" s="13"/>
    </row>
    <row r="25" spans="1:18">
      <c r="B25" s="92" t="s">
        <v>258</v>
      </c>
      <c r="C25" s="93"/>
      <c r="O25" s="68"/>
      <c r="R25" s="68"/>
    </row>
    <row r="26" spans="1:18" ht="13.5" thickBot="1">
      <c r="I26" s="37"/>
      <c r="L26" s="37"/>
      <c r="O26" s="39"/>
      <c r="R26" s="39"/>
    </row>
    <row r="27" spans="1:18" ht="26.25" customHeight="1" thickBot="1">
      <c r="A27" s="119" t="s">
        <v>259</v>
      </c>
      <c r="B27" s="120" t="s">
        <v>260</v>
      </c>
      <c r="C27" s="120" t="s">
        <v>261</v>
      </c>
      <c r="D27" s="94"/>
      <c r="E27" s="94"/>
      <c r="F27" s="120" t="s">
        <v>262</v>
      </c>
      <c r="G27" s="60"/>
      <c r="H27" s="60"/>
      <c r="I27" s="127" t="s">
        <v>263</v>
      </c>
      <c r="J27" s="128"/>
      <c r="K27" s="128"/>
      <c r="L27" s="129"/>
      <c r="M27" s="95"/>
      <c r="N27" s="96"/>
      <c r="O27" s="130" t="s">
        <v>264</v>
      </c>
      <c r="P27" s="131"/>
      <c r="Q27" s="131"/>
      <c r="R27" s="132"/>
    </row>
    <row r="28" spans="1:18">
      <c r="A28" s="6"/>
      <c r="B28" s="57"/>
      <c r="C28" s="57"/>
      <c r="F28" s="57"/>
      <c r="G28" s="57"/>
      <c r="H28" s="57"/>
      <c r="I28" s="57"/>
      <c r="L28" s="57"/>
      <c r="O28" s="57"/>
      <c r="R28" s="22"/>
    </row>
    <row r="29" spans="1:18">
      <c r="A29" s="97"/>
      <c r="B29" s="98"/>
      <c r="C29" s="98"/>
      <c r="F29" s="98"/>
      <c r="G29" s="57"/>
      <c r="H29" s="57"/>
      <c r="I29" s="57"/>
      <c r="L29" s="57"/>
      <c r="O29" s="98"/>
      <c r="R29" s="99"/>
    </row>
    <row r="30" spans="1:18">
      <c r="A30" s="100"/>
      <c r="B30" s="101"/>
      <c r="C30" s="102"/>
      <c r="F30" s="103"/>
      <c r="G30" s="63"/>
      <c r="H30" s="13"/>
      <c r="I30" s="133"/>
      <c r="J30" s="134"/>
      <c r="K30" s="134"/>
      <c r="L30" s="135"/>
      <c r="O30" s="104"/>
      <c r="R30" s="105"/>
    </row>
    <row r="31" spans="1:18">
      <c r="A31" s="106"/>
      <c r="B31" s="107"/>
      <c r="C31" s="108"/>
      <c r="F31" s="109"/>
      <c r="G31" s="64"/>
      <c r="H31" s="67"/>
      <c r="I31" s="136"/>
      <c r="J31" s="137"/>
      <c r="K31" s="137"/>
      <c r="L31" s="138"/>
      <c r="O31" s="97"/>
      <c r="R31" s="110"/>
    </row>
    <row r="32" spans="1:18" ht="13.5" thickBot="1">
      <c r="I32" s="37"/>
      <c r="L32" s="37"/>
      <c r="O32" s="111"/>
      <c r="R32" s="111"/>
    </row>
    <row r="33" spans="1:18">
      <c r="A33" s="31" t="s">
        <v>265</v>
      </c>
      <c r="B33" s="32"/>
      <c r="C33" s="33"/>
      <c r="D33" s="7"/>
      <c r="E33" s="7"/>
      <c r="F33" s="41"/>
      <c r="G33" s="65"/>
      <c r="H33" s="65"/>
      <c r="I33" s="33"/>
      <c r="J33" s="7"/>
      <c r="K33" s="7"/>
      <c r="L33" s="33"/>
      <c r="O33" s="34"/>
      <c r="R33" s="35"/>
    </row>
    <row r="34" spans="1:18" ht="13.5" thickBot="1">
      <c r="A34" s="36"/>
      <c r="B34" s="37"/>
      <c r="C34" s="37"/>
      <c r="D34" s="38"/>
      <c r="E34" s="38"/>
      <c r="F34" s="42" t="str">
        <f xml:space="preserve"> IF(ISBLANK($A$1),"", CONCATENATE(TEXT(F33/$B$1,"0,00")," ", $A$1))</f>
        <v/>
      </c>
      <c r="G34" s="66"/>
      <c r="H34" s="66"/>
      <c r="I34" s="37"/>
      <c r="J34" s="38"/>
      <c r="K34" s="38"/>
      <c r="L34" s="37"/>
      <c r="M34" s="38"/>
      <c r="N34" s="38"/>
      <c r="O34" s="39"/>
      <c r="P34" s="38"/>
      <c r="Q34" s="38"/>
      <c r="R34" s="40"/>
    </row>
    <row r="35" spans="1:18">
      <c r="A35" s="6" t="str">
        <f>CHAR(160)</f>
        <v> </v>
      </c>
      <c r="B35" s="6"/>
      <c r="C35" s="6"/>
      <c r="D35" s="7"/>
      <c r="E35" s="7"/>
      <c r="F35" s="6"/>
      <c r="I35" s="6"/>
      <c r="J35" s="7"/>
      <c r="K35" s="7"/>
      <c r="L35" s="6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F36" s="6"/>
      <c r="I36" s="13"/>
      <c r="L36" s="6"/>
      <c r="O36" s="7"/>
      <c r="R36" s="13"/>
    </row>
    <row r="37" spans="1:18" ht="1.1499999999999999" customHeight="1"/>
  </sheetData>
  <mergeCells count="3">
    <mergeCell ref="I27:L27"/>
    <mergeCell ref="O27:R27"/>
    <mergeCell ref="I30:L31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66"/>
  <sheetViews>
    <sheetView topLeftCell="A46" workbookViewId="0">
      <selection activeCell="A54" sqref="A54"/>
    </sheetView>
  </sheetViews>
  <sheetFormatPr defaultRowHeight="12.75"/>
  <cols>
    <col min="1" max="1" width="11.28515625" customWidth="1"/>
    <col min="5" max="5" width="23.140625" customWidth="1"/>
  </cols>
  <sheetData>
    <row r="2" spans="1:3">
      <c r="A2" s="45" t="s">
        <v>133</v>
      </c>
    </row>
    <row r="3" spans="1:3">
      <c r="A3" s="2" t="s">
        <v>6</v>
      </c>
      <c r="B3" t="s">
        <v>200</v>
      </c>
    </row>
    <row r="4" spans="1:3">
      <c r="A4" s="2" t="s">
        <v>2</v>
      </c>
      <c r="B4" t="s">
        <v>203</v>
      </c>
    </row>
    <row r="5" spans="1:3">
      <c r="A5" s="2" t="s">
        <v>202</v>
      </c>
      <c r="B5" t="s">
        <v>134</v>
      </c>
    </row>
    <row r="6" spans="1:3">
      <c r="A6" s="2" t="s">
        <v>4</v>
      </c>
      <c r="B6" t="s">
        <v>201</v>
      </c>
    </row>
    <row r="7" spans="1:3">
      <c r="A7" s="2" t="s">
        <v>9</v>
      </c>
      <c r="B7" t="s">
        <v>135</v>
      </c>
    </row>
    <row r="8" spans="1:3">
      <c r="C8" s="46"/>
    </row>
    <row r="9" spans="1:3">
      <c r="A9" t="s">
        <v>60</v>
      </c>
      <c r="B9" t="s">
        <v>136</v>
      </c>
      <c r="C9" s="46"/>
    </row>
    <row r="10" spans="1:3">
      <c r="A10" t="s">
        <v>12</v>
      </c>
      <c r="B10" t="s">
        <v>137</v>
      </c>
    </row>
    <row r="11" spans="1:3">
      <c r="A11" t="s">
        <v>54</v>
      </c>
      <c r="B11" t="s">
        <v>138</v>
      </c>
    </row>
    <row r="12" spans="1:3">
      <c r="A12" t="s">
        <v>10</v>
      </c>
      <c r="B12" t="s">
        <v>139</v>
      </c>
    </row>
    <row r="14" spans="1:3">
      <c r="A14" s="45" t="s">
        <v>140</v>
      </c>
    </row>
    <row r="15" spans="1:3">
      <c r="A15" s="45"/>
    </row>
    <row r="16" spans="1:3">
      <c r="A16" t="s">
        <v>141</v>
      </c>
      <c r="B16" t="s">
        <v>142</v>
      </c>
    </row>
    <row r="17" spans="1:5">
      <c r="A17" t="s">
        <v>143</v>
      </c>
    </row>
    <row r="18" spans="1:5">
      <c r="A18" s="47" t="s">
        <v>144</v>
      </c>
      <c r="B18" s="47" t="s">
        <v>145</v>
      </c>
      <c r="C18" s="47" t="s">
        <v>146</v>
      </c>
      <c r="D18" s="48" t="s">
        <v>147</v>
      </c>
      <c r="E18" s="47" t="s">
        <v>148</v>
      </c>
    </row>
    <row r="19" spans="1:5">
      <c r="A19" t="s">
        <v>123</v>
      </c>
      <c r="B19" t="s">
        <v>124</v>
      </c>
      <c r="C19">
        <v>5</v>
      </c>
      <c r="D19">
        <v>0</v>
      </c>
      <c r="E19" t="s">
        <v>191</v>
      </c>
    </row>
    <row r="20" spans="1:5">
      <c r="A20" t="s">
        <v>125</v>
      </c>
      <c r="B20" t="s">
        <v>124</v>
      </c>
      <c r="C20">
        <v>5</v>
      </c>
      <c r="D20">
        <v>0</v>
      </c>
      <c r="E20" t="s">
        <v>192</v>
      </c>
    </row>
    <row r="21" spans="1:5">
      <c r="A21" t="s">
        <v>126</v>
      </c>
      <c r="B21" t="s">
        <v>124</v>
      </c>
      <c r="C21">
        <v>15</v>
      </c>
      <c r="D21">
        <v>0</v>
      </c>
      <c r="E21" t="s">
        <v>193</v>
      </c>
    </row>
    <row r="22" spans="1:5">
      <c r="A22" t="s">
        <v>127</v>
      </c>
      <c r="B22" t="s">
        <v>124</v>
      </c>
      <c r="C22">
        <v>5</v>
      </c>
      <c r="D22">
        <v>0</v>
      </c>
      <c r="E22" t="s">
        <v>194</v>
      </c>
    </row>
    <row r="23" spans="1:5">
      <c r="A23" t="s">
        <v>128</v>
      </c>
      <c r="B23" t="s">
        <v>124</v>
      </c>
      <c r="C23">
        <v>77</v>
      </c>
      <c r="D23">
        <v>0</v>
      </c>
      <c r="E23" t="s">
        <v>195</v>
      </c>
    </row>
    <row r="24" spans="1:5">
      <c r="A24" t="s">
        <v>129</v>
      </c>
      <c r="B24" t="s">
        <v>130</v>
      </c>
      <c r="C24">
        <v>8</v>
      </c>
      <c r="D24">
        <v>0</v>
      </c>
      <c r="E24" t="s">
        <v>196</v>
      </c>
    </row>
    <row r="25" spans="1:5">
      <c r="A25" t="s">
        <v>131</v>
      </c>
      <c r="B25" t="s">
        <v>124</v>
      </c>
      <c r="C25">
        <v>80</v>
      </c>
      <c r="D25">
        <v>0</v>
      </c>
      <c r="E25" t="s">
        <v>197</v>
      </c>
    </row>
    <row r="26" spans="1:5">
      <c r="A26" t="s">
        <v>132</v>
      </c>
      <c r="B26" t="s">
        <v>130</v>
      </c>
      <c r="C26">
        <v>1</v>
      </c>
      <c r="D26">
        <v>0</v>
      </c>
      <c r="E26" t="s">
        <v>198</v>
      </c>
    </row>
    <row r="28" spans="1:5">
      <c r="A28" t="s">
        <v>149</v>
      </c>
      <c r="B28" t="s">
        <v>150</v>
      </c>
    </row>
    <row r="29" spans="1:5">
      <c r="A29" s="47" t="s">
        <v>144</v>
      </c>
      <c r="B29" s="47" t="s">
        <v>145</v>
      </c>
      <c r="C29" s="47" t="s">
        <v>146</v>
      </c>
      <c r="D29" s="48" t="s">
        <v>147</v>
      </c>
      <c r="E29" s="47" t="s">
        <v>148</v>
      </c>
    </row>
    <row r="30" spans="1:5">
      <c r="A30" t="s">
        <v>123</v>
      </c>
      <c r="B30" t="s">
        <v>124</v>
      </c>
      <c r="C30">
        <v>5</v>
      </c>
      <c r="D30">
        <v>0</v>
      </c>
      <c r="E30" t="s">
        <v>151</v>
      </c>
    </row>
    <row r="31" spans="1:5">
      <c r="A31" t="s">
        <v>152</v>
      </c>
      <c r="B31" t="s">
        <v>124</v>
      </c>
      <c r="C31">
        <v>10</v>
      </c>
      <c r="D31">
        <v>0</v>
      </c>
      <c r="E31" t="s">
        <v>153</v>
      </c>
    </row>
    <row r="32" spans="1:5">
      <c r="A32" t="s">
        <v>154</v>
      </c>
      <c r="B32" t="s">
        <v>155</v>
      </c>
      <c r="C32">
        <v>8</v>
      </c>
      <c r="D32">
        <v>0</v>
      </c>
      <c r="E32" t="s">
        <v>156</v>
      </c>
    </row>
    <row r="33" spans="1:5">
      <c r="A33" t="s">
        <v>157</v>
      </c>
      <c r="B33" t="s">
        <v>155</v>
      </c>
      <c r="C33">
        <v>8</v>
      </c>
      <c r="D33">
        <v>0</v>
      </c>
      <c r="E33" t="s">
        <v>158</v>
      </c>
    </row>
    <row r="34" spans="1:5">
      <c r="A34" t="s">
        <v>159</v>
      </c>
      <c r="B34" t="s">
        <v>155</v>
      </c>
      <c r="C34">
        <v>8</v>
      </c>
      <c r="D34">
        <v>0</v>
      </c>
      <c r="E34" t="s">
        <v>160</v>
      </c>
    </row>
    <row r="35" spans="1:5">
      <c r="A35" t="s">
        <v>161</v>
      </c>
      <c r="B35" t="s">
        <v>155</v>
      </c>
      <c r="C35">
        <v>8</v>
      </c>
      <c r="D35">
        <v>0</v>
      </c>
      <c r="E35" t="s">
        <v>162</v>
      </c>
    </row>
    <row r="36" spans="1:5">
      <c r="A36" t="s">
        <v>163</v>
      </c>
      <c r="B36" t="s">
        <v>124</v>
      </c>
      <c r="C36">
        <v>1</v>
      </c>
      <c r="D36">
        <v>0</v>
      </c>
      <c r="E36" t="s">
        <v>164</v>
      </c>
    </row>
    <row r="37" spans="1:5">
      <c r="A37" t="s">
        <v>165</v>
      </c>
      <c r="B37" t="s">
        <v>166</v>
      </c>
      <c r="C37">
        <v>4</v>
      </c>
      <c r="D37">
        <v>0</v>
      </c>
      <c r="E37" t="s">
        <v>26</v>
      </c>
    </row>
    <row r="38" spans="1:5">
      <c r="A38" t="s">
        <v>167</v>
      </c>
      <c r="B38" t="s">
        <v>166</v>
      </c>
      <c r="C38">
        <v>4</v>
      </c>
      <c r="D38">
        <v>0</v>
      </c>
    </row>
    <row r="39" spans="1:5">
      <c r="A39" t="s">
        <v>168</v>
      </c>
      <c r="B39" t="s">
        <v>169</v>
      </c>
      <c r="C39">
        <v>8</v>
      </c>
      <c r="D39">
        <v>4</v>
      </c>
      <c r="E39" t="s">
        <v>170</v>
      </c>
    </row>
    <row r="40" spans="1:5">
      <c r="A40" t="s">
        <v>171</v>
      </c>
      <c r="B40" t="s">
        <v>130</v>
      </c>
      <c r="C40">
        <v>8</v>
      </c>
      <c r="D40">
        <v>3</v>
      </c>
      <c r="E40" t="s">
        <v>172</v>
      </c>
    </row>
    <row r="41" spans="1:5">
      <c r="A41" t="s">
        <v>173</v>
      </c>
      <c r="B41" t="s">
        <v>130</v>
      </c>
      <c r="C41">
        <v>7</v>
      </c>
      <c r="D41">
        <v>2</v>
      </c>
      <c r="E41" t="s">
        <v>174</v>
      </c>
    </row>
    <row r="42" spans="1:5">
      <c r="A42" t="s">
        <v>175</v>
      </c>
      <c r="B42" t="s">
        <v>124</v>
      </c>
      <c r="C42">
        <v>1</v>
      </c>
      <c r="D42">
        <v>0</v>
      </c>
      <c r="E42" t="s">
        <v>176</v>
      </c>
    </row>
    <row r="43" spans="1:5">
      <c r="A43" t="s">
        <v>177</v>
      </c>
      <c r="B43" t="s">
        <v>155</v>
      </c>
      <c r="C43">
        <v>8</v>
      </c>
      <c r="D43">
        <v>0</v>
      </c>
    </row>
    <row r="44" spans="1:5">
      <c r="A44" t="s">
        <v>178</v>
      </c>
      <c r="B44" t="s">
        <v>124</v>
      </c>
      <c r="C44">
        <v>4</v>
      </c>
      <c r="D44">
        <v>0</v>
      </c>
      <c r="E44" t="s">
        <v>25</v>
      </c>
    </row>
    <row r="45" spans="1:5">
      <c r="A45" t="s">
        <v>179</v>
      </c>
      <c r="B45" t="s">
        <v>124</v>
      </c>
      <c r="C45">
        <v>5</v>
      </c>
      <c r="D45">
        <v>0</v>
      </c>
      <c r="E45" t="s">
        <v>180</v>
      </c>
    </row>
    <row r="46" spans="1:5">
      <c r="A46" t="s">
        <v>181</v>
      </c>
      <c r="B46" t="s">
        <v>124</v>
      </c>
      <c r="C46">
        <v>5</v>
      </c>
      <c r="D46">
        <v>0</v>
      </c>
      <c r="E46" t="s">
        <v>182</v>
      </c>
    </row>
    <row r="47" spans="1:5">
      <c r="A47" t="s">
        <v>183</v>
      </c>
      <c r="B47" t="s">
        <v>124</v>
      </c>
      <c r="C47">
        <v>4</v>
      </c>
      <c r="D47">
        <v>0</v>
      </c>
      <c r="E47" t="s">
        <v>184</v>
      </c>
    </row>
    <row r="48" spans="1:5">
      <c r="A48" t="s">
        <v>185</v>
      </c>
      <c r="B48" t="s">
        <v>169</v>
      </c>
      <c r="C48">
        <v>8</v>
      </c>
      <c r="D48">
        <v>4</v>
      </c>
      <c r="E48" t="s">
        <v>186</v>
      </c>
    </row>
    <row r="49" spans="1:5">
      <c r="A49" t="s">
        <v>187</v>
      </c>
      <c r="B49" t="s">
        <v>130</v>
      </c>
      <c r="C49">
        <v>8</v>
      </c>
      <c r="D49">
        <v>3</v>
      </c>
      <c r="E49" t="s">
        <v>188</v>
      </c>
    </row>
    <row r="50" spans="1:5">
      <c r="A50" t="s">
        <v>189</v>
      </c>
      <c r="B50" t="s">
        <v>124</v>
      </c>
      <c r="C50">
        <v>40</v>
      </c>
      <c r="D50">
        <v>0</v>
      </c>
      <c r="E50" t="s">
        <v>190</v>
      </c>
    </row>
    <row r="52" spans="1:5">
      <c r="A52" t="s">
        <v>210</v>
      </c>
      <c r="B52" t="s">
        <v>213</v>
      </c>
    </row>
    <row r="53" spans="1:5">
      <c r="A53" s="47" t="s">
        <v>144</v>
      </c>
      <c r="B53" s="47" t="s">
        <v>145</v>
      </c>
      <c r="C53" s="47" t="s">
        <v>146</v>
      </c>
      <c r="D53" s="48" t="s">
        <v>147</v>
      </c>
      <c r="E53" s="47" t="s">
        <v>148</v>
      </c>
    </row>
    <row r="54" spans="1:5">
      <c r="A54" t="s">
        <v>127</v>
      </c>
      <c r="B54" t="s">
        <v>124</v>
      </c>
      <c r="C54">
        <v>5</v>
      </c>
      <c r="D54">
        <v>0</v>
      </c>
      <c r="E54" t="s">
        <v>191</v>
      </c>
    </row>
    <row r="55" spans="1:5">
      <c r="A55" t="s">
        <v>204</v>
      </c>
      <c r="B55" t="s">
        <v>124</v>
      </c>
      <c r="C55">
        <v>5</v>
      </c>
      <c r="D55">
        <v>0</v>
      </c>
      <c r="E55" t="s">
        <v>194</v>
      </c>
    </row>
    <row r="56" spans="1:5">
      <c r="A56" t="s">
        <v>205</v>
      </c>
      <c r="B56" t="s">
        <v>130</v>
      </c>
      <c r="C56">
        <v>3</v>
      </c>
      <c r="D56">
        <v>0</v>
      </c>
      <c r="E56" t="s">
        <v>226</v>
      </c>
    </row>
    <row r="57" spans="1:5">
      <c r="A57" t="s">
        <v>199</v>
      </c>
      <c r="B57" t="s">
        <v>124</v>
      </c>
      <c r="C57">
        <v>4</v>
      </c>
      <c r="D57">
        <v>0</v>
      </c>
      <c r="E57" t="s">
        <v>211</v>
      </c>
    </row>
    <row r="58" spans="1:5">
      <c r="A58" t="s">
        <v>123</v>
      </c>
      <c r="B58" t="s">
        <v>124</v>
      </c>
      <c r="C58">
        <v>5</v>
      </c>
      <c r="D58">
        <v>0</v>
      </c>
      <c r="E58" t="s">
        <v>212</v>
      </c>
    </row>
    <row r="59" spans="1:5">
      <c r="A59" t="s">
        <v>168</v>
      </c>
      <c r="B59" t="s">
        <v>169</v>
      </c>
      <c r="C59">
        <v>8</v>
      </c>
      <c r="D59">
        <v>4</v>
      </c>
      <c r="E59" t="s">
        <v>214</v>
      </c>
    </row>
    <row r="60" spans="1:5">
      <c r="A60" t="s">
        <v>206</v>
      </c>
      <c r="B60" t="s">
        <v>130</v>
      </c>
      <c r="C60">
        <v>16</v>
      </c>
      <c r="D60">
        <v>2</v>
      </c>
      <c r="E60" t="s">
        <v>215</v>
      </c>
    </row>
    <row r="61" spans="1:5">
      <c r="A61" t="s">
        <v>173</v>
      </c>
      <c r="B61" t="s">
        <v>130</v>
      </c>
      <c r="C61">
        <v>16</v>
      </c>
      <c r="D61">
        <v>2</v>
      </c>
      <c r="E61" t="s">
        <v>216</v>
      </c>
    </row>
    <row r="62" spans="1:5">
      <c r="A62" t="s">
        <v>183</v>
      </c>
      <c r="B62" t="s">
        <v>124</v>
      </c>
      <c r="C62">
        <v>4</v>
      </c>
      <c r="D62">
        <v>0</v>
      </c>
      <c r="E62" t="s">
        <v>217</v>
      </c>
    </row>
    <row r="63" spans="1:5">
      <c r="A63" t="s">
        <v>207</v>
      </c>
      <c r="B63" t="s">
        <v>169</v>
      </c>
      <c r="C63">
        <v>8</v>
      </c>
      <c r="D63">
        <v>4</v>
      </c>
      <c r="E63" t="s">
        <v>218</v>
      </c>
    </row>
    <row r="64" spans="1:5">
      <c r="A64" t="s">
        <v>175</v>
      </c>
      <c r="B64" t="s">
        <v>124</v>
      </c>
      <c r="C64">
        <v>1</v>
      </c>
      <c r="D64">
        <v>0</v>
      </c>
      <c r="E64" t="s">
        <v>219</v>
      </c>
    </row>
    <row r="65" spans="1:5">
      <c r="A65" t="s">
        <v>208</v>
      </c>
      <c r="B65" t="s">
        <v>130</v>
      </c>
      <c r="C65">
        <v>2</v>
      </c>
      <c r="D65">
        <v>0</v>
      </c>
      <c r="E65" t="s">
        <v>220</v>
      </c>
    </row>
    <row r="66" spans="1:5">
      <c r="A66" t="s">
        <v>209</v>
      </c>
      <c r="B66" t="s">
        <v>130</v>
      </c>
      <c r="C66">
        <v>2</v>
      </c>
      <c r="D66">
        <v>0</v>
      </c>
      <c r="E66" t="s">
        <v>221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61</vt:i4>
      </vt:variant>
    </vt:vector>
  </HeadingPairs>
  <TitlesOfParts>
    <vt:vector size="65" baseType="lpstr">
      <vt:lpstr>Лист1</vt:lpstr>
      <vt:lpstr>Настройка</vt:lpstr>
      <vt:lpstr>Отчеты</vt:lpstr>
      <vt:lpstr>Описание данных</vt:lpstr>
      <vt:lpstr>CycleD</vt:lpstr>
      <vt:lpstr>CycleH</vt:lpstr>
      <vt:lpstr>CycleT</vt:lpstr>
      <vt:lpstr>CycleT2</vt:lpstr>
      <vt:lpstr>Detail</vt:lpstr>
      <vt:lpstr>Detail3</vt:lpstr>
      <vt:lpstr>Detail4</vt:lpstr>
      <vt:lpstr>Header</vt:lpstr>
      <vt:lpstr>Header2</vt:lpstr>
      <vt:lpstr>Hidden</vt:lpstr>
      <vt:lpstr>RCurrencyRow</vt:lpstr>
      <vt:lpstr>RText</vt:lpstr>
      <vt:lpstr>RText2</vt:lpstr>
      <vt:lpstr>Summery</vt:lpstr>
      <vt:lpstr>Title</vt:lpstr>
      <vt:lpstr>Total</vt:lpstr>
      <vt:lpstr>Total2</vt:lpstr>
      <vt:lpstr>Total3</vt:lpstr>
      <vt:lpstr>Валюта</vt:lpstr>
      <vt:lpstr>ВидНач</vt:lpstr>
      <vt:lpstr>ВсегоВалНач</vt:lpstr>
      <vt:lpstr>ВсегоДни</vt:lpstr>
      <vt:lpstr>ВсегоНач</vt:lpstr>
      <vt:lpstr>ВсегоЧасы</vt:lpstr>
      <vt:lpstr>ДатаПост</vt:lpstr>
      <vt:lpstr>ДатаПр</vt:lpstr>
      <vt:lpstr>ДатаРож</vt:lpstr>
      <vt:lpstr>ДатаУвол</vt:lpstr>
      <vt:lpstr>ДниЧасы</vt:lpstr>
      <vt:lpstr>Должность</vt:lpstr>
      <vt:lpstr>ИдентКод</vt:lpstr>
      <vt:lpstr>ИтогВсегоНач</vt:lpstr>
      <vt:lpstr>ИтогНач</vt:lpstr>
      <vt:lpstr>Итого</vt:lpstr>
      <vt:lpstr>ИтогоДни</vt:lpstr>
      <vt:lpstr>ИтогоЧасы</vt:lpstr>
      <vt:lpstr>ИтогПриказСумма</vt:lpstr>
      <vt:lpstr>ИтогЧелВсегоНач</vt:lpstr>
      <vt:lpstr>ИтогЧелНач</vt:lpstr>
      <vt:lpstr>Курс</vt:lpstr>
      <vt:lpstr>Макрос_разбиения</vt:lpstr>
      <vt:lpstr>НачУд</vt:lpstr>
      <vt:lpstr>НомерПр</vt:lpstr>
      <vt:lpstr>НомНач</vt:lpstr>
      <vt:lpstr>Оклад</vt:lpstr>
      <vt:lpstr>ПериодЗа</vt:lpstr>
      <vt:lpstr>ПериодПрЗа</vt:lpstr>
      <vt:lpstr>Подразделение</vt:lpstr>
      <vt:lpstr>Приказ</vt:lpstr>
      <vt:lpstr>ПриказПарам</vt:lpstr>
      <vt:lpstr>ПриказПо</vt:lpstr>
      <vt:lpstr>ПриказПрим</vt:lpstr>
      <vt:lpstr>ПриказС</vt:lpstr>
      <vt:lpstr>ПриказСумма</vt:lpstr>
      <vt:lpstr>ПриказСуммаВал</vt:lpstr>
      <vt:lpstr>Состав</vt:lpstr>
      <vt:lpstr>Сотрудник</vt:lpstr>
      <vt:lpstr>СуммаВалНач</vt:lpstr>
      <vt:lpstr>СуммаНач</vt:lpstr>
      <vt:lpstr>СуммаНач1</vt:lpstr>
      <vt:lpstr>СуммаУд1</vt:lpstr>
    </vt:vector>
  </TitlesOfParts>
  <Company>Parus-Ukraine JV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ARHREP</dc:subject>
  <dc:creator>Helen</dc:creator>
  <cp:lastModifiedBy>Work</cp:lastModifiedBy>
  <cp:lastPrinted>2002-12-23T13:58:36Z</cp:lastPrinted>
  <dcterms:created xsi:type="dcterms:W3CDTF">1999-10-08T15:17:17Z</dcterms:created>
  <dcterms:modified xsi:type="dcterms:W3CDTF">2019-08-27T07:14:33Z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>REPTAG="ARHREP"</vt:lpwstr>
  </property>
  <property fmtid="{D5CDD505-2E9C-101B-9397-08002B2CF9AE}" pid="3" name="MNEMO">
    <vt:lpwstr>REPMNEMO="Архів.річна"</vt:lpwstr>
  </property>
  <property fmtid="{D5CDD505-2E9C-101B-9397-08002B2CF9AE}" pid="4" name="NAME">
    <vt:lpwstr>REPNAME="Архівна відомість річна"</vt:lpwstr>
  </property>
</Properties>
</file>