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395" windowHeight="6930"/>
  </bookViews>
  <sheets>
    <sheet name="затверджено" sheetId="5" r:id="rId1"/>
  </sheets>
  <definedNames>
    <definedName name="_xlnm.Print_Area" localSheetId="0">затверджено!$A$1:$E$108</definedName>
  </definedNames>
  <calcPr calcId="124519"/>
</workbook>
</file>

<file path=xl/calcChain.xml><?xml version="1.0" encoding="utf-8"?>
<calcChain xmlns="http://schemas.openxmlformats.org/spreadsheetml/2006/main">
  <c r="C105" i="5"/>
  <c r="C90"/>
  <c r="C39"/>
  <c r="C84"/>
  <c r="D41" l="1"/>
  <c r="C41"/>
  <c r="D39" l="1"/>
  <c r="C89" l="1"/>
  <c r="D89" l="1"/>
  <c r="D84"/>
  <c r="D43"/>
  <c r="C43"/>
  <c r="D90" l="1"/>
  <c r="D105" s="1"/>
</calcChain>
</file>

<file path=xl/sharedStrings.xml><?xml version="1.0" encoding="utf-8"?>
<sst xmlns="http://schemas.openxmlformats.org/spreadsheetml/2006/main" count="109" uniqueCount="104">
  <si>
    <t>КЕКВ</t>
  </si>
  <si>
    <t>НАЙМЕНУВАННЯ</t>
  </si>
  <si>
    <t>Придбання атестатів</t>
  </si>
  <si>
    <t>Придбання крейди</t>
  </si>
  <si>
    <t>Придбання журналів</t>
  </si>
  <si>
    <t>Придбання вогнегасників</t>
  </si>
  <si>
    <t>Разом</t>
  </si>
  <si>
    <t>Вартість харчування</t>
  </si>
  <si>
    <t>Послуги електронно-числового підпису</t>
  </si>
  <si>
    <t>Обслуговування електромереж</t>
  </si>
  <si>
    <t>Дератизація, дезинсекція</t>
  </si>
  <si>
    <t>Заміри опору заземлення</t>
  </si>
  <si>
    <t>Послуги ГІОЦ</t>
  </si>
  <si>
    <t>Послуги зв'язку</t>
  </si>
  <si>
    <t>Послуги банку</t>
  </si>
  <si>
    <t>Повірка манометрів</t>
  </si>
  <si>
    <t>Заробітна плата</t>
  </si>
  <si>
    <t>Нарахування на заробітну плату</t>
  </si>
  <si>
    <t>Оплата теплопастачання</t>
  </si>
  <si>
    <t>Оплата водопостачання</t>
  </si>
  <si>
    <t>Оплата електропостачання</t>
  </si>
  <si>
    <t xml:space="preserve">Всього </t>
  </si>
  <si>
    <t>Послуги по перевезенню грошей</t>
  </si>
  <si>
    <t>Керівник планової групи</t>
  </si>
  <si>
    <t>Придбання шкільної форми</t>
  </si>
  <si>
    <t>Витрати на пришкільні табори</t>
  </si>
  <si>
    <t>Всього  фонду</t>
  </si>
  <si>
    <t>Хімічне очищення пластин.теплообмінників</t>
  </si>
  <si>
    <t>Метрологічна повірка лічильників тепла</t>
  </si>
  <si>
    <t>Інші поточні видатки</t>
  </si>
  <si>
    <t>Поточний ремонт елктроосвітлення</t>
  </si>
  <si>
    <t>Придбання госп.товарів</t>
  </si>
  <si>
    <t>Поточний ремонт внутрішніх інженерних мереж</t>
  </si>
  <si>
    <t>2018 рік</t>
  </si>
  <si>
    <t>Капітальний ремонт огорожі</t>
  </si>
  <si>
    <t>Придбання госп.товарів (пришкільний табір)</t>
  </si>
  <si>
    <t>Придбання канц.товарів</t>
  </si>
  <si>
    <t>Придбання канц.товарів (пришкільний табір)</t>
  </si>
  <si>
    <t>Встановлення бойлерів</t>
  </si>
  <si>
    <t>Придбання спортивної форми</t>
  </si>
  <si>
    <t>Придбання меблів для мед.пункту</t>
  </si>
  <si>
    <t>Придбання дез.засобів</t>
  </si>
  <si>
    <t>Придбання миючих засобів</t>
  </si>
  <si>
    <t>Придбання дверей в електрощитову</t>
  </si>
  <si>
    <t>Придбання гумових ковриків для електрощитової</t>
  </si>
  <si>
    <t>Придбання гумових калош для працівників електрощитової</t>
  </si>
  <si>
    <t>Придбання гумових рукавиць для працівників електрощитової</t>
  </si>
  <si>
    <t>Кабінет "Захист Вітчизни"</t>
  </si>
  <si>
    <t>Придбання БФП</t>
  </si>
  <si>
    <t>Придбання бойлеру</t>
  </si>
  <si>
    <t>Обслуговування вузлів тепла</t>
  </si>
  <si>
    <t>Поточний ремонт кабінету "Захист Вітчизни"</t>
  </si>
  <si>
    <t>Поточний ремонт систем ХВП, ГВП</t>
  </si>
  <si>
    <t>Встановлення пожежної сигналізації</t>
  </si>
  <si>
    <t>Обслуговування систем ХВП, ГВП</t>
  </si>
  <si>
    <t>Обслуговування вентиляційних систем</t>
  </si>
  <si>
    <t>Обслуговування питних фонтанчиків</t>
  </si>
  <si>
    <t>Перезарядка вогнегасників</t>
  </si>
  <si>
    <t>Встановлення дверей в електрощитову</t>
  </si>
  <si>
    <t>Вивіз сміття (ТПВ)</t>
  </si>
  <si>
    <t>Вивіз лисття</t>
  </si>
  <si>
    <t>Аварійна робота з деревами</t>
  </si>
  <si>
    <t>Вивіз обрізаних гілок, деревини</t>
  </si>
  <si>
    <t>Встановлення питних фонтанчиків</t>
  </si>
  <si>
    <t>Юридичні послуги</t>
  </si>
  <si>
    <t>Бактеріологічне обстеження</t>
  </si>
  <si>
    <t>Технічна експертиза будівлі</t>
  </si>
  <si>
    <t>Експертна оцінка землі</t>
  </si>
  <si>
    <t>Медикаменти та перев'язувальні матеріали</t>
  </si>
  <si>
    <t>Удовик С.В.</t>
  </si>
  <si>
    <t>Загальний фонд *</t>
  </si>
  <si>
    <t>Спеціальний фонд *</t>
  </si>
  <si>
    <t>* Планові показники можуть бути скоригованні відповідно до потреби</t>
  </si>
  <si>
    <t>Розрахунок до кошторису (уточнений) ЗНЗ № 14 на 2018 рік</t>
  </si>
  <si>
    <t>Придбання кухонного приладдя</t>
  </si>
  <si>
    <t>Придбання спецодягу</t>
  </si>
  <si>
    <t>Періодичні видання</t>
  </si>
  <si>
    <t>Послуги по прийм.періодичних видань</t>
  </si>
  <si>
    <t>Кабінет хімії</t>
  </si>
  <si>
    <t xml:space="preserve">Громадський проект </t>
  </si>
  <si>
    <t>Мультимедійний комплекс+ноутбук (Нова Українська Школа)</t>
  </si>
  <si>
    <t>БФП (Нова Українська Школа)</t>
  </si>
  <si>
    <t>Парти (Нова Українська Школа)</t>
  </si>
  <si>
    <t>Капітальний ремонт фасаду</t>
  </si>
  <si>
    <t>Технічний нагляд за кап.ремонтом фасаду</t>
  </si>
  <si>
    <t>Капітальний ремонт (заміна вікон)</t>
  </si>
  <si>
    <t>Технічний нагляд за кап.ремонтом заміна вікон</t>
  </si>
  <si>
    <t>Технічний нагляд за кап.ремонтом огорожі</t>
  </si>
  <si>
    <t>Набір музичних інструментів (НУШ)</t>
  </si>
  <si>
    <t>Дидактичний матеріал (НУШ)</t>
  </si>
  <si>
    <t>Бойлер</t>
  </si>
  <si>
    <t>Килимове покриття (НУШ)</t>
  </si>
  <si>
    <t>Мольберт</t>
  </si>
  <si>
    <t>Ляльки</t>
  </si>
  <si>
    <t>Пуфи (НУШ)</t>
  </si>
  <si>
    <t>Ламінатори</t>
  </si>
  <si>
    <t>Метрологічна повірка манометрів</t>
  </si>
  <si>
    <t>Поточний ремонт інж.мереж</t>
  </si>
  <si>
    <t xml:space="preserve">Обслуговування  кнопки сповіщення   </t>
  </si>
  <si>
    <t>Поточний ремонт приміщень95000</t>
  </si>
  <si>
    <t>Повірка лічильників тепла</t>
  </si>
  <si>
    <t>Поточний ремонт приміщень</t>
  </si>
  <si>
    <t>Оплата енергосервісу</t>
  </si>
  <si>
    <t>Дослідження і розробки, окремі заходи по реалізації держ.програм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</si>
</sst>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tabSelected="1" view="pageBreakPreview" topLeftCell="A64" zoomScale="90" zoomScaleSheetLayoutView="90" workbookViewId="0">
      <selection activeCell="G47" sqref="G47"/>
    </sheetView>
  </sheetViews>
  <sheetFormatPr defaultColWidth="8.85546875" defaultRowHeight="15"/>
  <cols>
    <col min="1" max="1" width="14.140625" style="6" customWidth="1"/>
    <col min="2" max="2" width="32.5703125" style="4" customWidth="1"/>
    <col min="3" max="4" width="19.7109375" style="4" customWidth="1"/>
    <col min="5" max="6" width="11.42578125" style="4" customWidth="1"/>
    <col min="7" max="16384" width="8.85546875" style="4"/>
  </cols>
  <sheetData>
    <row r="2" spans="1:6" ht="18.75">
      <c r="A2" s="34" t="s">
        <v>73</v>
      </c>
      <c r="B2" s="34"/>
      <c r="C2" s="34"/>
      <c r="D2" s="34"/>
      <c r="E2" s="3"/>
      <c r="F2" s="3"/>
    </row>
    <row r="3" spans="1:6" ht="18.75">
      <c r="A3" s="3"/>
      <c r="B3" s="3"/>
      <c r="C3" s="3"/>
      <c r="D3" s="3"/>
    </row>
    <row r="4" spans="1:6" ht="15.75">
      <c r="A4" s="35" t="s">
        <v>0</v>
      </c>
      <c r="B4" s="36" t="s">
        <v>1</v>
      </c>
      <c r="C4" s="37" t="s">
        <v>33</v>
      </c>
      <c r="D4" s="37"/>
    </row>
    <row r="5" spans="1:6" s="6" customFormat="1" ht="38.25" customHeight="1">
      <c r="A5" s="35"/>
      <c r="B5" s="36"/>
      <c r="C5" s="5" t="s">
        <v>70</v>
      </c>
      <c r="D5" s="5" t="s">
        <v>71</v>
      </c>
    </row>
    <row r="6" spans="1:6" s="6" customFormat="1" ht="15" customHeight="1">
      <c r="A6" s="7">
        <v>2111</v>
      </c>
      <c r="B6" s="8" t="s">
        <v>16</v>
      </c>
      <c r="C6" s="9">
        <v>11630340</v>
      </c>
      <c r="D6" s="9"/>
    </row>
    <row r="7" spans="1:6" s="6" customFormat="1" ht="28.5" customHeight="1">
      <c r="A7" s="7">
        <v>2120</v>
      </c>
      <c r="B7" s="8" t="s">
        <v>17</v>
      </c>
      <c r="C7" s="9">
        <v>2580000</v>
      </c>
      <c r="D7" s="9"/>
    </row>
    <row r="8" spans="1:6" s="6" customFormat="1" ht="14.45" customHeight="1">
      <c r="A8" s="38">
        <v>2210</v>
      </c>
      <c r="B8" s="10" t="s">
        <v>24</v>
      </c>
      <c r="C8" s="11">
        <v>5070</v>
      </c>
      <c r="D8" s="18"/>
    </row>
    <row r="9" spans="1:6" s="6" customFormat="1" ht="14.45" customHeight="1">
      <c r="A9" s="38"/>
      <c r="B9" s="10" t="s">
        <v>39</v>
      </c>
      <c r="C9" s="11">
        <v>4520</v>
      </c>
      <c r="D9" s="18"/>
    </row>
    <row r="10" spans="1:6" ht="14.45" customHeight="1">
      <c r="A10" s="38"/>
      <c r="B10" s="12" t="s">
        <v>2</v>
      </c>
      <c r="C10" s="11">
        <v>1650</v>
      </c>
      <c r="D10" s="21">
        <v>30</v>
      </c>
    </row>
    <row r="11" spans="1:6" hidden="1">
      <c r="A11" s="38"/>
      <c r="B11" s="12" t="s">
        <v>3</v>
      </c>
      <c r="C11" s="11"/>
      <c r="D11" s="21"/>
    </row>
    <row r="12" spans="1:6">
      <c r="A12" s="38"/>
      <c r="B12" s="12" t="s">
        <v>4</v>
      </c>
      <c r="C12" s="11">
        <v>2960</v>
      </c>
      <c r="D12" s="21"/>
    </row>
    <row r="13" spans="1:6" hidden="1">
      <c r="A13" s="38"/>
      <c r="B13" s="12" t="s">
        <v>40</v>
      </c>
      <c r="C13" s="11"/>
      <c r="D13" s="21"/>
    </row>
    <row r="14" spans="1:6" hidden="1">
      <c r="A14" s="38"/>
      <c r="B14" s="12" t="s">
        <v>47</v>
      </c>
      <c r="C14" s="11"/>
      <c r="D14" s="21"/>
    </row>
    <row r="15" spans="1:6" hidden="1">
      <c r="A15" s="38"/>
      <c r="B15" s="12" t="s">
        <v>48</v>
      </c>
      <c r="C15" s="11"/>
      <c r="D15" s="21"/>
    </row>
    <row r="16" spans="1:6" hidden="1">
      <c r="A16" s="38"/>
      <c r="B16" s="12" t="s">
        <v>49</v>
      </c>
      <c r="C16" s="11"/>
      <c r="D16" s="21"/>
    </row>
    <row r="17" spans="1:4">
      <c r="A17" s="38"/>
      <c r="B17" s="12" t="s">
        <v>36</v>
      </c>
      <c r="C17" s="11">
        <v>8420</v>
      </c>
      <c r="D17" s="21">
        <v>560</v>
      </c>
    </row>
    <row r="18" spans="1:4" ht="30">
      <c r="A18" s="38"/>
      <c r="B18" s="13" t="s">
        <v>37</v>
      </c>
      <c r="C18" s="11"/>
      <c r="D18" s="21">
        <v>1720</v>
      </c>
    </row>
    <row r="19" spans="1:4">
      <c r="A19" s="38"/>
      <c r="B19" s="13" t="s">
        <v>75</v>
      </c>
      <c r="C19" s="11"/>
      <c r="D19" s="21">
        <v>1170</v>
      </c>
    </row>
    <row r="20" spans="1:4">
      <c r="A20" s="38"/>
      <c r="B20" s="13" t="s">
        <v>74</v>
      </c>
      <c r="C20" s="11">
        <v>6300</v>
      </c>
      <c r="D20" s="21">
        <v>6300</v>
      </c>
    </row>
    <row r="21" spans="1:4">
      <c r="A21" s="38"/>
      <c r="B21" s="13" t="s">
        <v>76</v>
      </c>
      <c r="C21" s="11"/>
      <c r="D21" s="21">
        <v>4100</v>
      </c>
    </row>
    <row r="22" spans="1:4">
      <c r="A22" s="38"/>
      <c r="B22" s="12" t="s">
        <v>31</v>
      </c>
      <c r="C22" s="11">
        <v>9800</v>
      </c>
      <c r="D22" s="21">
        <v>7130</v>
      </c>
    </row>
    <row r="23" spans="1:4" ht="30" hidden="1">
      <c r="A23" s="38"/>
      <c r="B23" s="13" t="s">
        <v>35</v>
      </c>
      <c r="C23" s="11"/>
      <c r="D23" s="21"/>
    </row>
    <row r="24" spans="1:4">
      <c r="A24" s="38"/>
      <c r="B24" s="13" t="s">
        <v>41</v>
      </c>
      <c r="C24" s="11">
        <v>1360</v>
      </c>
      <c r="D24" s="21"/>
    </row>
    <row r="25" spans="1:4">
      <c r="A25" s="38"/>
      <c r="B25" s="13" t="s">
        <v>42</v>
      </c>
      <c r="C25" s="11">
        <v>4551</v>
      </c>
      <c r="D25" s="11"/>
    </row>
    <row r="26" spans="1:4" ht="30">
      <c r="A26" s="38"/>
      <c r="B26" s="13" t="s">
        <v>88</v>
      </c>
      <c r="C26" s="11">
        <v>6600</v>
      </c>
      <c r="D26" s="11"/>
    </row>
    <row r="27" spans="1:4">
      <c r="A27" s="38"/>
      <c r="B27" s="13" t="s">
        <v>89</v>
      </c>
      <c r="C27" s="11">
        <v>134615</v>
      </c>
      <c r="D27" s="11"/>
    </row>
    <row r="28" spans="1:4">
      <c r="A28" s="38"/>
      <c r="B28" s="13" t="s">
        <v>91</v>
      </c>
      <c r="C28" s="11">
        <v>1460</v>
      </c>
      <c r="D28" s="11"/>
    </row>
    <row r="29" spans="1:4">
      <c r="A29" s="38"/>
      <c r="B29" s="13" t="s">
        <v>94</v>
      </c>
      <c r="C29" s="11">
        <v>8190</v>
      </c>
      <c r="D29" s="11"/>
    </row>
    <row r="30" spans="1:4">
      <c r="A30" s="38"/>
      <c r="B30" s="13" t="s">
        <v>95</v>
      </c>
      <c r="C30" s="11">
        <v>1760</v>
      </c>
      <c r="D30" s="11"/>
    </row>
    <row r="31" spans="1:4">
      <c r="A31" s="38"/>
      <c r="B31" s="13" t="s">
        <v>92</v>
      </c>
      <c r="C31" s="11">
        <v>3200</v>
      </c>
      <c r="D31" s="11"/>
    </row>
    <row r="32" spans="1:4">
      <c r="A32" s="38"/>
      <c r="B32" s="13" t="s">
        <v>93</v>
      </c>
      <c r="C32" s="11">
        <v>4320</v>
      </c>
      <c r="D32" s="11"/>
    </row>
    <row r="33" spans="1:6">
      <c r="A33" s="38"/>
      <c r="B33" s="13" t="s">
        <v>90</v>
      </c>
      <c r="C33" s="11">
        <v>5200</v>
      </c>
      <c r="D33" s="11"/>
    </row>
    <row r="34" spans="1:6" ht="30" hidden="1">
      <c r="A34" s="38"/>
      <c r="B34" s="13" t="s">
        <v>43</v>
      </c>
      <c r="C34" s="11"/>
      <c r="D34" s="11"/>
    </row>
    <row r="35" spans="1:6" ht="30" hidden="1">
      <c r="A35" s="38"/>
      <c r="B35" s="13" t="s">
        <v>44</v>
      </c>
      <c r="C35" s="11"/>
      <c r="D35" s="11"/>
    </row>
    <row r="36" spans="1:6" ht="30" hidden="1">
      <c r="A36" s="38"/>
      <c r="B36" s="13" t="s">
        <v>45</v>
      </c>
      <c r="C36" s="11"/>
      <c r="D36" s="11"/>
    </row>
    <row r="37" spans="1:6" ht="30" hidden="1">
      <c r="A37" s="38"/>
      <c r="B37" s="13" t="s">
        <v>46</v>
      </c>
      <c r="C37" s="11"/>
      <c r="D37" s="11"/>
    </row>
    <row r="38" spans="1:6">
      <c r="A38" s="39"/>
      <c r="B38" s="12" t="s">
        <v>5</v>
      </c>
      <c r="C38" s="11">
        <v>870</v>
      </c>
      <c r="D38" s="11"/>
    </row>
    <row r="39" spans="1:6">
      <c r="A39" s="32" t="s">
        <v>6</v>
      </c>
      <c r="B39" s="33"/>
      <c r="C39" s="1">
        <f>SUM(C8:C38)</f>
        <v>210846</v>
      </c>
      <c r="D39" s="1">
        <f>SUM(D8:D38)</f>
        <v>21010</v>
      </c>
      <c r="E39" s="14"/>
      <c r="F39" s="15"/>
    </row>
    <row r="40" spans="1:6" ht="30">
      <c r="A40" s="16">
        <v>2220</v>
      </c>
      <c r="B40" s="17" t="s">
        <v>68</v>
      </c>
      <c r="C40" s="21"/>
      <c r="D40" s="18"/>
      <c r="E40" s="14"/>
      <c r="F40" s="15"/>
    </row>
    <row r="41" spans="1:6">
      <c r="A41" s="32" t="s">
        <v>6</v>
      </c>
      <c r="B41" s="33"/>
      <c r="C41" s="1">
        <f>C40</f>
        <v>0</v>
      </c>
      <c r="D41" s="1">
        <f>D40</f>
        <v>0</v>
      </c>
      <c r="E41" s="14"/>
      <c r="F41" s="15"/>
    </row>
    <row r="42" spans="1:6">
      <c r="A42" s="7">
        <v>2230</v>
      </c>
      <c r="B42" s="19" t="s">
        <v>7</v>
      </c>
      <c r="C42" s="11">
        <v>474500</v>
      </c>
      <c r="D42" s="11">
        <v>52170</v>
      </c>
    </row>
    <row r="43" spans="1:6" s="20" customFormat="1">
      <c r="A43" s="32" t="s">
        <v>6</v>
      </c>
      <c r="B43" s="33"/>
      <c r="C43" s="1">
        <f>C42</f>
        <v>474500</v>
      </c>
      <c r="D43" s="1">
        <f>D42</f>
        <v>52170</v>
      </c>
      <c r="E43" s="14"/>
      <c r="F43" s="14"/>
    </row>
    <row r="44" spans="1:6">
      <c r="A44" s="42">
        <v>2240</v>
      </c>
      <c r="B44" s="12" t="s">
        <v>54</v>
      </c>
      <c r="C44" s="21">
        <v>59740</v>
      </c>
      <c r="D44" s="11"/>
    </row>
    <row r="45" spans="1:6">
      <c r="A45" s="38"/>
      <c r="B45" s="12" t="s">
        <v>50</v>
      </c>
      <c r="C45" s="21"/>
      <c r="D45" s="11"/>
    </row>
    <row r="46" spans="1:6" ht="30">
      <c r="A46" s="38"/>
      <c r="B46" s="13" t="s">
        <v>55</v>
      </c>
      <c r="C46" s="21">
        <v>10395</v>
      </c>
      <c r="D46" s="11"/>
    </row>
    <row r="47" spans="1:6">
      <c r="A47" s="38"/>
      <c r="B47" s="13" t="s">
        <v>9</v>
      </c>
      <c r="C47" s="21">
        <v>10370</v>
      </c>
      <c r="D47" s="11"/>
    </row>
    <row r="48" spans="1:6" ht="14.45" customHeight="1">
      <c r="A48" s="38"/>
      <c r="B48" s="13" t="s">
        <v>101</v>
      </c>
      <c r="C48" s="21">
        <v>95000</v>
      </c>
      <c r="D48" s="11"/>
    </row>
    <row r="49" spans="1:4" ht="27.6" customHeight="1">
      <c r="A49" s="38"/>
      <c r="B49" s="13" t="s">
        <v>8</v>
      </c>
      <c r="C49" s="21"/>
      <c r="D49" s="11"/>
    </row>
    <row r="50" spans="1:4">
      <c r="A50" s="38"/>
      <c r="B50" s="12" t="s">
        <v>100</v>
      </c>
      <c r="C50" s="21">
        <v>5720</v>
      </c>
      <c r="D50" s="11"/>
    </row>
    <row r="51" spans="1:4" ht="16.5" customHeight="1">
      <c r="A51" s="38"/>
      <c r="B51" s="13" t="s">
        <v>30</v>
      </c>
      <c r="C51" s="21"/>
      <c r="D51" s="11"/>
    </row>
    <row r="52" spans="1:4" ht="30">
      <c r="A52" s="38"/>
      <c r="B52" s="13" t="s">
        <v>32</v>
      </c>
      <c r="C52" s="21">
        <v>63020</v>
      </c>
      <c r="D52" s="11"/>
    </row>
    <row r="53" spans="1:4" ht="30">
      <c r="A53" s="38"/>
      <c r="B53" s="13" t="s">
        <v>99</v>
      </c>
      <c r="C53" s="21"/>
      <c r="D53" s="11"/>
    </row>
    <row r="54" spans="1:4" ht="30">
      <c r="A54" s="38"/>
      <c r="B54" s="13" t="s">
        <v>51</v>
      </c>
      <c r="C54" s="21"/>
      <c r="D54" s="11"/>
    </row>
    <row r="55" spans="1:4" ht="18" customHeight="1">
      <c r="A55" s="38"/>
      <c r="B55" s="13" t="s">
        <v>52</v>
      </c>
      <c r="C55" s="21">
        <v>2995</v>
      </c>
      <c r="D55" s="11"/>
    </row>
    <row r="56" spans="1:4">
      <c r="A56" s="38"/>
      <c r="B56" s="12" t="s">
        <v>98</v>
      </c>
      <c r="C56" s="21">
        <v>960</v>
      </c>
      <c r="D56" s="11"/>
    </row>
    <row r="57" spans="1:4" ht="14.45" customHeight="1">
      <c r="A57" s="38"/>
      <c r="B57" s="13" t="s">
        <v>9</v>
      </c>
      <c r="C57" s="21"/>
      <c r="D57" s="11"/>
    </row>
    <row r="58" spans="1:4" ht="14.45" customHeight="1">
      <c r="A58" s="38"/>
      <c r="B58" s="13" t="s">
        <v>57</v>
      </c>
      <c r="C58" s="21">
        <v>446</v>
      </c>
      <c r="D58" s="11"/>
    </row>
    <row r="59" spans="1:4">
      <c r="A59" s="38"/>
      <c r="B59" s="13" t="s">
        <v>59</v>
      </c>
      <c r="C59" s="21">
        <v>3496</v>
      </c>
      <c r="D59" s="11"/>
    </row>
    <row r="60" spans="1:4">
      <c r="A60" s="38"/>
      <c r="B60" s="13" t="s">
        <v>60</v>
      </c>
      <c r="C60" s="21">
        <v>1460</v>
      </c>
      <c r="D60" s="11"/>
    </row>
    <row r="61" spans="1:4">
      <c r="A61" s="38"/>
      <c r="B61" s="13" t="s">
        <v>61</v>
      </c>
      <c r="C61" s="21"/>
      <c r="D61" s="11"/>
    </row>
    <row r="62" spans="1:4">
      <c r="A62" s="38"/>
      <c r="B62" s="13" t="s">
        <v>62</v>
      </c>
      <c r="C62" s="21"/>
      <c r="D62" s="11"/>
    </row>
    <row r="63" spans="1:4">
      <c r="A63" s="38"/>
      <c r="B63" s="12" t="s">
        <v>10</v>
      </c>
      <c r="C63" s="21">
        <v>630</v>
      </c>
      <c r="D63" s="11"/>
    </row>
    <row r="64" spans="1:4">
      <c r="A64" s="38"/>
      <c r="B64" s="13" t="s">
        <v>97</v>
      </c>
      <c r="C64" s="21">
        <v>760</v>
      </c>
      <c r="D64" s="11"/>
    </row>
    <row r="65" spans="1:4">
      <c r="A65" s="38"/>
      <c r="B65" s="12" t="s">
        <v>11</v>
      </c>
      <c r="C65" s="21"/>
      <c r="D65" s="11"/>
    </row>
    <row r="66" spans="1:4" ht="30">
      <c r="A66" s="38"/>
      <c r="B66" s="13" t="s">
        <v>28</v>
      </c>
      <c r="C66" s="21"/>
      <c r="D66" s="11"/>
    </row>
    <row r="67" spans="1:4" ht="16.5" customHeight="1">
      <c r="A67" s="38"/>
      <c r="B67" s="13" t="s">
        <v>96</v>
      </c>
      <c r="C67" s="21">
        <v>874</v>
      </c>
      <c r="D67" s="11"/>
    </row>
    <row r="68" spans="1:4" ht="30">
      <c r="A68" s="38"/>
      <c r="B68" s="13" t="s">
        <v>27</v>
      </c>
      <c r="C68" s="21"/>
      <c r="D68" s="11"/>
    </row>
    <row r="69" spans="1:4">
      <c r="A69" s="38"/>
      <c r="B69" s="13" t="s">
        <v>38</v>
      </c>
      <c r="C69" s="21"/>
      <c r="D69" s="11">
        <v>1000</v>
      </c>
    </row>
    <row r="70" spans="1:4" ht="14.45" customHeight="1">
      <c r="A70" s="38"/>
      <c r="B70" s="13" t="s">
        <v>53</v>
      </c>
      <c r="C70" s="21"/>
      <c r="D70" s="11"/>
    </row>
    <row r="71" spans="1:4" ht="28.9" customHeight="1">
      <c r="A71" s="38"/>
      <c r="B71" s="13" t="s">
        <v>58</v>
      </c>
      <c r="C71" s="21"/>
      <c r="D71" s="11"/>
    </row>
    <row r="72" spans="1:4" ht="14.45" customHeight="1">
      <c r="A72" s="38"/>
      <c r="B72" s="13" t="s">
        <v>63</v>
      </c>
      <c r="C72" s="21">
        <v>31900</v>
      </c>
      <c r="D72" s="11"/>
    </row>
    <row r="73" spans="1:4" ht="34.5" customHeight="1">
      <c r="A73" s="38"/>
      <c r="B73" s="13" t="s">
        <v>56</v>
      </c>
      <c r="C73" s="21">
        <v>15960</v>
      </c>
      <c r="D73" s="11"/>
    </row>
    <row r="74" spans="1:4">
      <c r="A74" s="38"/>
      <c r="B74" s="12" t="s">
        <v>12</v>
      </c>
      <c r="C74" s="21"/>
      <c r="D74" s="11"/>
    </row>
    <row r="75" spans="1:4">
      <c r="A75" s="38"/>
      <c r="B75" s="12" t="s">
        <v>13</v>
      </c>
      <c r="C75" s="21">
        <v>2309</v>
      </c>
      <c r="D75" s="11">
        <v>235</v>
      </c>
    </row>
    <row r="76" spans="1:4">
      <c r="A76" s="38"/>
      <c r="B76" s="13" t="s">
        <v>22</v>
      </c>
      <c r="C76" s="21"/>
      <c r="D76" s="11"/>
    </row>
    <row r="77" spans="1:4">
      <c r="A77" s="38"/>
      <c r="B77" s="12" t="s">
        <v>14</v>
      </c>
      <c r="C77" s="21">
        <v>83</v>
      </c>
      <c r="D77" s="11"/>
    </row>
    <row r="78" spans="1:4">
      <c r="A78" s="38"/>
      <c r="B78" s="12" t="s">
        <v>77</v>
      </c>
      <c r="C78" s="21"/>
      <c r="D78" s="11">
        <v>60</v>
      </c>
    </row>
    <row r="79" spans="1:4">
      <c r="A79" s="38"/>
      <c r="B79" s="12" t="s">
        <v>64</v>
      </c>
      <c r="C79" s="21"/>
      <c r="D79" s="11">
        <v>1160</v>
      </c>
    </row>
    <row r="80" spans="1:4" hidden="1">
      <c r="A80" s="38"/>
      <c r="B80" s="12" t="s">
        <v>65</v>
      </c>
      <c r="C80" s="21"/>
      <c r="D80" s="11"/>
    </row>
    <row r="81" spans="1:6" hidden="1">
      <c r="A81" s="38"/>
      <c r="B81" s="12" t="s">
        <v>66</v>
      </c>
      <c r="C81" s="21"/>
      <c r="D81" s="11"/>
    </row>
    <row r="82" spans="1:6" hidden="1">
      <c r="A82" s="38"/>
      <c r="B82" s="12" t="s">
        <v>67</v>
      </c>
      <c r="C82" s="21"/>
      <c r="D82" s="11"/>
    </row>
    <row r="83" spans="1:6" hidden="1">
      <c r="A83" s="39"/>
      <c r="B83" s="12" t="s">
        <v>15</v>
      </c>
      <c r="C83" s="21"/>
      <c r="D83" s="11"/>
    </row>
    <row r="84" spans="1:6" s="20" customFormat="1">
      <c r="A84" s="43" t="s">
        <v>6</v>
      </c>
      <c r="B84" s="43"/>
      <c r="C84" s="1">
        <f>SUM(C44:C83)</f>
        <v>306118</v>
      </c>
      <c r="D84" s="1">
        <f>SUM(D44:D83)</f>
        <v>2455</v>
      </c>
      <c r="E84" s="15"/>
      <c r="F84" s="15"/>
    </row>
    <row r="85" spans="1:6">
      <c r="A85" s="7">
        <v>2271</v>
      </c>
      <c r="B85" s="19" t="s">
        <v>18</v>
      </c>
      <c r="C85" s="11">
        <v>813950</v>
      </c>
      <c r="D85" s="11"/>
    </row>
    <row r="86" spans="1:6">
      <c r="A86" s="28">
        <v>2274</v>
      </c>
      <c r="B86" s="19" t="s">
        <v>102</v>
      </c>
      <c r="C86" s="11">
        <v>44210</v>
      </c>
      <c r="D86" s="11"/>
    </row>
    <row r="87" spans="1:6">
      <c r="A87" s="7">
        <v>2272</v>
      </c>
      <c r="B87" s="19" t="s">
        <v>19</v>
      </c>
      <c r="C87" s="11">
        <v>27900</v>
      </c>
      <c r="D87" s="11"/>
    </row>
    <row r="88" spans="1:6">
      <c r="A88" s="7">
        <v>2273</v>
      </c>
      <c r="B88" s="19" t="s">
        <v>20</v>
      </c>
      <c r="C88" s="11">
        <v>221930</v>
      </c>
      <c r="D88" s="11"/>
    </row>
    <row r="89" spans="1:6" s="6" customFormat="1">
      <c r="A89" s="32" t="s">
        <v>6</v>
      </c>
      <c r="B89" s="33"/>
      <c r="C89" s="1">
        <f>SUM(C85:C88)</f>
        <v>1107990</v>
      </c>
      <c r="D89" s="1">
        <f>SUM(D85:D88)</f>
        <v>0</v>
      </c>
    </row>
    <row r="90" spans="1:6">
      <c r="A90" s="44" t="s">
        <v>21</v>
      </c>
      <c r="B90" s="45"/>
      <c r="C90" s="22">
        <f>C89+C84+C43+C39+C6+C7+C41</f>
        <v>16309794</v>
      </c>
      <c r="D90" s="22">
        <f>D89+D84+D43+D39+D6+D7</f>
        <v>75635</v>
      </c>
    </row>
    <row r="91" spans="1:6" s="25" customFormat="1">
      <c r="A91" s="16">
        <v>2282</v>
      </c>
      <c r="B91" s="23" t="s">
        <v>25</v>
      </c>
      <c r="C91" s="21"/>
      <c r="D91" s="21">
        <v>4840</v>
      </c>
      <c r="E91" s="24"/>
      <c r="F91" s="24"/>
    </row>
    <row r="92" spans="1:6" s="25" customFormat="1" ht="45">
      <c r="A92" s="16">
        <v>2280</v>
      </c>
      <c r="B92" s="17" t="s">
        <v>103</v>
      </c>
      <c r="C92" s="21">
        <v>86</v>
      </c>
      <c r="D92" s="21"/>
      <c r="E92" s="24"/>
      <c r="F92" s="24"/>
    </row>
    <row r="93" spans="1:6" s="25" customFormat="1">
      <c r="A93" s="16">
        <v>2800</v>
      </c>
      <c r="B93" s="23" t="s">
        <v>29</v>
      </c>
      <c r="C93" s="21"/>
      <c r="D93" s="21"/>
      <c r="E93" s="24"/>
      <c r="F93" s="24"/>
    </row>
    <row r="94" spans="1:6" s="25" customFormat="1" ht="18.75">
      <c r="A94" s="46">
        <v>3110</v>
      </c>
      <c r="B94" s="31" t="s">
        <v>78</v>
      </c>
      <c r="C94" s="29"/>
      <c r="D94" s="30">
        <v>168500</v>
      </c>
      <c r="E94" s="24"/>
      <c r="F94" s="24"/>
    </row>
    <row r="95" spans="1:6" s="25" customFormat="1" ht="18.75">
      <c r="A95" s="47"/>
      <c r="B95" s="31" t="s">
        <v>79</v>
      </c>
      <c r="C95" s="29"/>
      <c r="D95" s="30">
        <v>142850</v>
      </c>
      <c r="E95" s="24"/>
      <c r="F95" s="24"/>
    </row>
    <row r="96" spans="1:6" s="25" customFormat="1" ht="45">
      <c r="A96" s="47"/>
      <c r="B96" s="31" t="s">
        <v>80</v>
      </c>
      <c r="C96" s="29"/>
      <c r="D96" s="30">
        <v>287280</v>
      </c>
      <c r="E96" s="24"/>
      <c r="F96" s="24"/>
    </row>
    <row r="97" spans="1:6" s="25" customFormat="1" ht="18.75">
      <c r="A97" s="47"/>
      <c r="B97" s="31" t="s">
        <v>81</v>
      </c>
      <c r="C97" s="29"/>
      <c r="D97" s="30">
        <v>37200</v>
      </c>
      <c r="E97" s="24"/>
      <c r="F97" s="24"/>
    </row>
    <row r="98" spans="1:6" s="25" customFormat="1" ht="18.75">
      <c r="A98" s="48"/>
      <c r="B98" s="31" t="s">
        <v>82</v>
      </c>
      <c r="C98" s="29"/>
      <c r="D98" s="30">
        <v>278750</v>
      </c>
      <c r="E98" s="24"/>
      <c r="F98" s="24"/>
    </row>
    <row r="99" spans="1:6">
      <c r="A99" s="35">
        <v>3132</v>
      </c>
      <c r="B99" s="13" t="s">
        <v>83</v>
      </c>
      <c r="C99" s="11"/>
      <c r="D99" s="11">
        <v>1487000</v>
      </c>
    </row>
    <row r="100" spans="1:6" ht="30">
      <c r="A100" s="35"/>
      <c r="B100" s="13" t="s">
        <v>84</v>
      </c>
      <c r="C100" s="11"/>
      <c r="D100" s="11">
        <v>3000</v>
      </c>
    </row>
    <row r="101" spans="1:6" ht="19.5" customHeight="1">
      <c r="A101" s="35"/>
      <c r="B101" s="13" t="s">
        <v>85</v>
      </c>
      <c r="C101" s="11"/>
      <c r="D101" s="11">
        <v>795300</v>
      </c>
    </row>
    <row r="102" spans="1:6" ht="30">
      <c r="A102" s="35"/>
      <c r="B102" s="13" t="s">
        <v>86</v>
      </c>
      <c r="C102" s="11"/>
      <c r="D102" s="11">
        <v>4700</v>
      </c>
    </row>
    <row r="103" spans="1:6">
      <c r="A103" s="35"/>
      <c r="B103" s="13" t="s">
        <v>34</v>
      </c>
      <c r="C103" s="11"/>
      <c r="D103" s="11">
        <v>500000</v>
      </c>
    </row>
    <row r="104" spans="1:6" ht="30">
      <c r="A104" s="35"/>
      <c r="B104" s="13" t="s">
        <v>87</v>
      </c>
      <c r="C104" s="11"/>
      <c r="D104" s="11">
        <v>3000</v>
      </c>
    </row>
    <row r="105" spans="1:6" s="6" customFormat="1">
      <c r="A105" s="40" t="s">
        <v>26</v>
      </c>
      <c r="B105" s="41"/>
      <c r="C105" s="22">
        <f>C99+C103+C90+C91+C93+C92</f>
        <v>16309880</v>
      </c>
      <c r="D105" s="22">
        <f>D99+D103+D90+D91+D93+D94+D95+D96+D97+D98+D100+D101+D102+D104</f>
        <v>3788055</v>
      </c>
    </row>
    <row r="106" spans="1:6">
      <c r="A106" s="27" t="s">
        <v>72</v>
      </c>
    </row>
    <row r="108" spans="1:6">
      <c r="A108" s="26" t="s">
        <v>23</v>
      </c>
      <c r="D108" s="2" t="s">
        <v>69</v>
      </c>
    </row>
  </sheetData>
  <mergeCells count="15">
    <mergeCell ref="A105:B105"/>
    <mergeCell ref="A43:B43"/>
    <mergeCell ref="A44:A83"/>
    <mergeCell ref="A84:B84"/>
    <mergeCell ref="A89:B89"/>
    <mergeCell ref="A90:B90"/>
    <mergeCell ref="A99:A104"/>
    <mergeCell ref="A94:A98"/>
    <mergeCell ref="A41:B41"/>
    <mergeCell ref="A39:B39"/>
    <mergeCell ref="A2:D2"/>
    <mergeCell ref="A4:A5"/>
    <mergeCell ref="B4:B5"/>
    <mergeCell ref="C4:D4"/>
    <mergeCell ref="A8:A38"/>
  </mergeCells>
  <pageMargins left="1.1023622047244095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затверджено</vt:lpstr>
      <vt:lpstr>затверджено!Область_печати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2019-02-22T14:21:33Z</dcterms:modified>
</cp:coreProperties>
</file>