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ДНЗ № 129\"/>
    </mc:Choice>
  </mc:AlternateContent>
  <bookViews>
    <workbookView xWindow="0" yWindow="0" windowWidth="21600" windowHeight="9600" tabRatio="259"/>
  </bookViews>
  <sheets>
    <sheet name="КЕКВ 2210" sheetId="59" r:id="rId1"/>
    <sheet name="КАНЦТОВАРИ" sheetId="58" r:id="rId2"/>
    <sheet name="19.09. 2210" sheetId="57" r:id="rId3"/>
  </sheets>
  <definedNames>
    <definedName name="_xlnm.Print_Area" localSheetId="2">'19.09. 2210'!$A$1:$AE$13</definedName>
    <definedName name="_xlnm.Print_Area" localSheetId="1">КАНЦТОВАРИ!$A$1:$T$17</definedName>
    <definedName name="_xlnm.Print_Area" localSheetId="0">'КЕКВ 2210'!$A$1:$H$17</definedName>
  </definedNames>
  <calcPr calcId="162913" calcOnSave="0"/>
</workbook>
</file>

<file path=xl/calcChain.xml><?xml version="1.0" encoding="utf-8"?>
<calcChain xmlns="http://schemas.openxmlformats.org/spreadsheetml/2006/main">
  <c r="D11" i="57" l="1"/>
  <c r="G11" i="57"/>
  <c r="G12" i="57" s="1"/>
  <c r="J11" i="57"/>
  <c r="M11" i="57"/>
  <c r="M12" i="57" s="1"/>
  <c r="P11" i="57"/>
  <c r="P12" i="57" s="1"/>
  <c r="S11" i="57"/>
  <c r="S12" i="57" s="1"/>
  <c r="V11" i="57"/>
  <c r="J12" i="57"/>
  <c r="B12" i="57"/>
  <c r="F7" i="59"/>
  <c r="D12" i="57"/>
  <c r="AD12" i="57"/>
  <c r="Y12" i="57"/>
  <c r="S11" i="58"/>
  <c r="P11" i="58"/>
  <c r="M11" i="58"/>
  <c r="M12" i="58" s="1"/>
  <c r="J11" i="58"/>
  <c r="J12" i="58" s="1"/>
  <c r="G11" i="58"/>
  <c r="G12" i="58" s="1"/>
  <c r="D11" i="58"/>
  <c r="S12" i="58"/>
  <c r="P12" i="58"/>
  <c r="D12" i="58"/>
  <c r="B12" i="58"/>
  <c r="E12" i="58"/>
  <c r="H12" i="58"/>
  <c r="K12" i="58"/>
  <c r="N12" i="58"/>
  <c r="Q12" i="58"/>
  <c r="E12" i="57"/>
  <c r="H12" i="57"/>
  <c r="K12" i="57"/>
  <c r="N12" i="57"/>
  <c r="Q12" i="57"/>
  <c r="T12" i="57"/>
  <c r="W12" i="57"/>
  <c r="Z12" i="57"/>
  <c r="T11" i="58" l="1"/>
  <c r="V12" i="57"/>
  <c r="AC11" i="57"/>
  <c r="AE11" i="57" s="1"/>
  <c r="T12" i="58" l="1"/>
  <c r="AE12" i="57" l="1"/>
</calcChain>
</file>

<file path=xl/sharedStrings.xml><?xml version="1.0" encoding="utf-8"?>
<sst xmlns="http://schemas.openxmlformats.org/spreadsheetml/2006/main" count="74" uniqueCount="28">
  <si>
    <t>ДНЗ</t>
  </si>
  <si>
    <t>Всього :</t>
  </si>
  <si>
    <t>К-сть</t>
  </si>
  <si>
    <t>Сума, грн.</t>
  </si>
  <si>
    <t>Ціна, грн.</t>
  </si>
  <si>
    <t>Придбання бланків меню</t>
  </si>
  <si>
    <t>ВСЬОГО СУМА ПО КЕКВ 2210, ГРН.</t>
  </si>
  <si>
    <t>Матраци</t>
  </si>
  <si>
    <t>ЗАСІБ МИЮЧИЙ ДЛЯ ПОВЕРХОНЬ (1 літр)</t>
  </si>
  <si>
    <t>ЗАСІБ МИЮЧИЙ РІДКИЙ ДЛЯ ДЛЯ МИТТЯ ПОСУДУ (1 літр)</t>
  </si>
  <si>
    <t>ПОРОШОК ЧИСТЯЩИЙ ДЛЯ МИТТЯ ПОВЕРХОНЬ, ПІДЛОГИ, КАХЛЮ,КУХ, МЕБЛІВ, ПЛИТ, ХОЛОДИЛЬНИКІВ (500 грам)</t>
  </si>
  <si>
    <t>ПОРОШОК ПРАЛЬНИЙ</t>
  </si>
  <si>
    <t xml:space="preserve">СЕРВЕТКИ </t>
  </si>
  <si>
    <t>ПАПІР ТУАЛЕТНИЙ</t>
  </si>
  <si>
    <t>МИЛО РІДКЕ З ДОЗАТОРОМ, ОБ'ЄМ 0,5 Л ( флакон )</t>
  </si>
  <si>
    <t>МИЛО РІДКЕ, ОБ'ЄМ  5 Л        ( каністра )</t>
  </si>
  <si>
    <t>РУЧКА КУЛЬКОВА</t>
  </si>
  <si>
    <t>ПАПКА СЕГРЕГАТОР</t>
  </si>
  <si>
    <t>ПАПІР ОФІСНИЙ ДЛЯ ДРУКУ</t>
  </si>
  <si>
    <t>ФАЙЛИ А -4</t>
  </si>
  <si>
    <t>ФАЙЛИ А -5</t>
  </si>
  <si>
    <t>СКОТЧ</t>
  </si>
  <si>
    <t>ВСЬОГО СУМА ОФІСНЕ ПРИЛАДДЯ</t>
  </si>
  <si>
    <t>КЕКВ 2210 НА 2018 РІК.</t>
  </si>
  <si>
    <t>ПРИДБАННЯ МАШИНИ ПРАЛЬНОЇ  ДНЗ № 129</t>
  </si>
  <si>
    <t>ПРИДБАННЯ СКРИНІ МОРОЗИЛЬНОЇ ДНЗ № 129</t>
  </si>
  <si>
    <t>РОЗШИФРОВКА   ПО КЕКВ 2210 " ПРЕДМЕТИ,МАТЕРІАЛИ, ОБЛАДНАННЯ ТА ІНВЕНТАР, У ТОМУ ЧИСЛІ М'ЯГКИЙ ІНВЕНТАР ТА ОБМУНДИРУВАННЯ"ПО  КТКВ  0611010 НАДАННЯ ДОШКІЛЬНОЇ ОСВІТИ  ГАЛИЦЬКОГО ТА ФРАНКІВСЬКОГО РАЙОНІВ МІСТА ЛЬВОВА  НА 2018 РІК.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</si>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</sst>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8"/>
      <name val="Arial Cyr"/>
      <charset val="204"/>
    </font>
    <font>
      <b/>
      <sz val="10"/>
      <color rgb="FFFF0000"/>
      <name val="Arial Cyr"/>
      <charset val="204"/>
    </font>
    <font>
      <b/>
      <sz val="10"/>
      <color theme="1"/>
      <name val="Arial Cyr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0" fillId="2" borderId="0" xfId="0" applyFill="1" applyBorder="1" applyAlignment="1">
      <alignment horizontal="center"/>
    </xf>
    <xf numFmtId="2" fontId="0" fillId="2" borderId="0" xfId="0" applyNumberFormat="1" applyFill="1"/>
    <xf numFmtId="1" fontId="2" fillId="2" borderId="0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tabSelected="1" zoomScaleNormal="100" zoomScaleSheetLayoutView="100" workbookViewId="0">
      <selection activeCell="A5" sqref="A5:E6"/>
    </sheetView>
  </sheetViews>
  <sheetFormatPr defaultRowHeight="12.75" x14ac:dyDescent="0.2"/>
  <cols>
    <col min="8" max="8" width="13.7109375" customWidth="1"/>
  </cols>
  <sheetData>
    <row r="2" spans="1:7" ht="18" x14ac:dyDescent="0.25">
      <c r="B2" s="41" t="s">
        <v>23</v>
      </c>
      <c r="C2" s="41"/>
      <c r="D2" s="41"/>
      <c r="E2" s="41"/>
    </row>
    <row r="5" spans="1:7" ht="33" customHeight="1" x14ac:dyDescent="0.2">
      <c r="A5" s="60" t="s">
        <v>24</v>
      </c>
      <c r="B5" s="60"/>
      <c r="C5" s="60"/>
      <c r="D5" s="60"/>
      <c r="E5" s="60"/>
      <c r="F5" s="59">
        <v>7199</v>
      </c>
      <c r="G5" s="59"/>
    </row>
    <row r="6" spans="1:7" ht="33" customHeight="1" x14ac:dyDescent="0.2">
      <c r="A6" s="60" t="s">
        <v>25</v>
      </c>
      <c r="B6" s="60"/>
      <c r="C6" s="60"/>
      <c r="D6" s="60"/>
      <c r="E6" s="60"/>
      <c r="F6" s="59">
        <v>7100</v>
      </c>
      <c r="G6" s="59"/>
    </row>
    <row r="7" spans="1:7" ht="15.75" x14ac:dyDescent="0.25">
      <c r="A7" s="40"/>
      <c r="B7" s="40"/>
      <c r="C7" s="40"/>
      <c r="D7" s="40"/>
      <c r="E7" s="40"/>
      <c r="F7" s="59">
        <f>SUM(F5:G6)</f>
        <v>14299</v>
      </c>
      <c r="G7" s="59"/>
    </row>
  </sheetData>
  <mergeCells count="7">
    <mergeCell ref="A7:E7"/>
    <mergeCell ref="F7:G7"/>
    <mergeCell ref="A6:E6"/>
    <mergeCell ref="F6:G6"/>
    <mergeCell ref="B2:E2"/>
    <mergeCell ref="A5:E5"/>
    <mergeCell ref="F5:G5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Normal="100" zoomScaleSheetLayoutView="100" workbookViewId="0">
      <pane xSplit="1" ySplit="10" topLeftCell="D11" activePane="bottomRight" state="frozen"/>
      <selection pane="topRight" activeCell="B1" sqref="B1"/>
      <selection pane="bottomLeft" activeCell="A17" sqref="A17"/>
      <selection pane="bottomRight" activeCell="O29" sqref="O29"/>
    </sheetView>
  </sheetViews>
  <sheetFormatPr defaultRowHeight="12.75" x14ac:dyDescent="0.2"/>
  <cols>
    <col min="1" max="1" width="11.28515625" customWidth="1"/>
    <col min="2" max="20" width="10.5703125" customWidth="1"/>
  </cols>
  <sheetData>
    <row r="1" spans="1:20" x14ac:dyDescent="0.2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3" spans="1:20" x14ac:dyDescent="0.2">
      <c r="A3" s="2"/>
    </row>
    <row r="4" spans="1:20" ht="18.75" customHeight="1" x14ac:dyDescent="0.2">
      <c r="A4" s="9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s="7" customFormat="1" ht="12.75" customHeight="1" x14ac:dyDescent="0.2">
      <c r="A5" s="32" t="s">
        <v>0</v>
      </c>
      <c r="B5" s="23" t="s">
        <v>16</v>
      </c>
      <c r="C5" s="24"/>
      <c r="D5" s="25"/>
      <c r="E5" s="23" t="s">
        <v>17</v>
      </c>
      <c r="F5" s="24"/>
      <c r="G5" s="25"/>
      <c r="H5" s="23" t="s">
        <v>18</v>
      </c>
      <c r="I5" s="24"/>
      <c r="J5" s="25"/>
      <c r="K5" s="23" t="s">
        <v>19</v>
      </c>
      <c r="L5" s="24"/>
      <c r="M5" s="25"/>
      <c r="N5" s="23" t="s">
        <v>20</v>
      </c>
      <c r="O5" s="24"/>
      <c r="P5" s="25"/>
      <c r="Q5" s="23" t="s">
        <v>21</v>
      </c>
      <c r="R5" s="24"/>
      <c r="S5" s="25"/>
      <c r="T5" s="37" t="s">
        <v>22</v>
      </c>
    </row>
    <row r="6" spans="1:20" s="7" customFormat="1" x14ac:dyDescent="0.2">
      <c r="A6" s="33"/>
      <c r="B6" s="26"/>
      <c r="C6" s="42"/>
      <c r="D6" s="28"/>
      <c r="E6" s="26"/>
      <c r="F6" s="27"/>
      <c r="G6" s="28"/>
      <c r="H6" s="26"/>
      <c r="I6" s="27"/>
      <c r="J6" s="28"/>
      <c r="K6" s="26"/>
      <c r="L6" s="27"/>
      <c r="M6" s="28"/>
      <c r="N6" s="26"/>
      <c r="O6" s="27"/>
      <c r="P6" s="28"/>
      <c r="Q6" s="26"/>
      <c r="R6" s="27"/>
      <c r="S6" s="28"/>
      <c r="T6" s="38"/>
    </row>
    <row r="7" spans="1:20" s="7" customFormat="1" ht="24.75" customHeight="1" x14ac:dyDescent="0.2">
      <c r="A7" s="33"/>
      <c r="B7" s="29"/>
      <c r="C7" s="30"/>
      <c r="D7" s="31"/>
      <c r="E7" s="29"/>
      <c r="F7" s="30"/>
      <c r="G7" s="31"/>
      <c r="H7" s="29"/>
      <c r="I7" s="30"/>
      <c r="J7" s="31"/>
      <c r="K7" s="29"/>
      <c r="L7" s="30"/>
      <c r="M7" s="31"/>
      <c r="N7" s="29"/>
      <c r="O7" s="30"/>
      <c r="P7" s="31"/>
      <c r="Q7" s="29"/>
      <c r="R7" s="30"/>
      <c r="S7" s="31"/>
      <c r="T7" s="38"/>
    </row>
    <row r="8" spans="1:20" s="7" customFormat="1" ht="12.75" customHeight="1" x14ac:dyDescent="0.2">
      <c r="A8" s="33"/>
      <c r="B8" s="32" t="s">
        <v>2</v>
      </c>
      <c r="C8" s="32" t="s">
        <v>4</v>
      </c>
      <c r="D8" s="32" t="s">
        <v>3</v>
      </c>
      <c r="E8" s="32" t="s">
        <v>2</v>
      </c>
      <c r="F8" s="32" t="s">
        <v>4</v>
      </c>
      <c r="G8" s="32" t="s">
        <v>3</v>
      </c>
      <c r="H8" s="32" t="s">
        <v>2</v>
      </c>
      <c r="I8" s="32" t="s">
        <v>4</v>
      </c>
      <c r="J8" s="32" t="s">
        <v>3</v>
      </c>
      <c r="K8" s="32" t="s">
        <v>2</v>
      </c>
      <c r="L8" s="32" t="s">
        <v>4</v>
      </c>
      <c r="M8" s="32" t="s">
        <v>3</v>
      </c>
      <c r="N8" s="32" t="s">
        <v>2</v>
      </c>
      <c r="O8" s="32" t="s">
        <v>4</v>
      </c>
      <c r="P8" s="32" t="s">
        <v>3</v>
      </c>
      <c r="Q8" s="32" t="s">
        <v>2</v>
      </c>
      <c r="R8" s="32" t="s">
        <v>4</v>
      </c>
      <c r="S8" s="32" t="s">
        <v>3</v>
      </c>
      <c r="T8" s="38"/>
    </row>
    <row r="9" spans="1:20" s="7" customFormat="1" ht="12.75" customHeight="1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8"/>
    </row>
    <row r="10" spans="1:20" s="7" customFormat="1" ht="46.5" customHeight="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9"/>
    </row>
    <row r="11" spans="1:20" s="7" customFormat="1" ht="13.5" customHeight="1" x14ac:dyDescent="0.2">
      <c r="A11" s="4">
        <v>129</v>
      </c>
      <c r="B11" s="4">
        <v>60</v>
      </c>
      <c r="C11" s="4">
        <v>1.29</v>
      </c>
      <c r="D11" s="4">
        <f t="shared" ref="D11" si="0">C11*B11</f>
        <v>77.400000000000006</v>
      </c>
      <c r="E11" s="4">
        <v>6</v>
      </c>
      <c r="F11" s="4">
        <v>28.68</v>
      </c>
      <c r="G11" s="4">
        <f t="shared" ref="G11" si="1">F11*E11</f>
        <v>172.07999999999998</v>
      </c>
      <c r="H11" s="4">
        <v>18</v>
      </c>
      <c r="I11" s="4">
        <v>77.58</v>
      </c>
      <c r="J11" s="4">
        <f t="shared" ref="J11" si="2">I11*H11</f>
        <v>1396.44</v>
      </c>
      <c r="K11" s="4">
        <v>6</v>
      </c>
      <c r="L11" s="4">
        <v>39.130000000000003</v>
      </c>
      <c r="M11" s="4">
        <f t="shared" ref="M11" si="3">L11*K11</f>
        <v>234.78000000000003</v>
      </c>
      <c r="N11" s="4">
        <v>6</v>
      </c>
      <c r="O11" s="4">
        <v>24.05</v>
      </c>
      <c r="P11" s="4">
        <f t="shared" ref="P11" si="4">O11*N11</f>
        <v>144.30000000000001</v>
      </c>
      <c r="Q11" s="4">
        <v>6</v>
      </c>
      <c r="R11" s="4">
        <v>6.09</v>
      </c>
      <c r="S11" s="4">
        <f t="shared" ref="S11" si="5">R11*Q11</f>
        <v>36.54</v>
      </c>
      <c r="T11" s="14">
        <f>S11+P11+M11+J11+G11+D11</f>
        <v>2061.54</v>
      </c>
    </row>
    <row r="12" spans="1:20" s="7" customFormat="1" ht="13.5" customHeight="1" x14ac:dyDescent="0.2">
      <c r="A12" s="4" t="s">
        <v>1</v>
      </c>
      <c r="B12" s="4">
        <f>SUM(B11:B11)</f>
        <v>60</v>
      </c>
      <c r="C12" s="4"/>
      <c r="D12" s="4">
        <f>SUM(D11:D11)</f>
        <v>77.400000000000006</v>
      </c>
      <c r="E12" s="4">
        <f>SUM(E11:E11)</f>
        <v>6</v>
      </c>
      <c r="F12" s="4"/>
      <c r="G12" s="4">
        <f>SUM(G11:G11)</f>
        <v>172.07999999999998</v>
      </c>
      <c r="H12" s="4">
        <f>SUM(H11:H11)</f>
        <v>18</v>
      </c>
      <c r="I12" s="4"/>
      <c r="J12" s="4">
        <f>SUM(J11:J11)</f>
        <v>1396.44</v>
      </c>
      <c r="K12" s="4">
        <f>SUM(K11:K11)</f>
        <v>6</v>
      </c>
      <c r="L12" s="4"/>
      <c r="M12" s="4">
        <f>SUM(M11:M11)</f>
        <v>234.78000000000003</v>
      </c>
      <c r="N12" s="4">
        <f>SUM(N11:N11)</f>
        <v>6</v>
      </c>
      <c r="O12" s="4"/>
      <c r="P12" s="4">
        <f>SUM(P11:P11)</f>
        <v>144.30000000000001</v>
      </c>
      <c r="Q12" s="4">
        <f>SUM(Q11:Q11)</f>
        <v>6</v>
      </c>
      <c r="R12" s="4"/>
      <c r="S12" s="4">
        <f>SUM(S11:S11)</f>
        <v>36.54</v>
      </c>
      <c r="T12" s="17">
        <f>SUM(T11:T11)</f>
        <v>2061.54</v>
      </c>
    </row>
    <row r="13" spans="1:20" s="7" customFormat="1" ht="13.5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s="7" customFormat="1" ht="13.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0" s="7" customFormat="1" ht="13.5" customHeight="1" x14ac:dyDescent="0.2">
      <c r="A15" s="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s="7" customFormat="1" ht="13.5" customHeight="1" x14ac:dyDescent="0.2">
      <c r="A16" s="6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s="7" customFormat="1" ht="13.5" customHeight="1" x14ac:dyDescent="0.2">
      <c r="A17" s="6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s="7" customFormat="1" ht="13.5" customHeight="1" x14ac:dyDescent="0.2">
      <c r="A18" s="6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1:20" s="7" customFormat="1" ht="13.5" customHeight="1" x14ac:dyDescent="0.2"/>
    <row r="20" spans="1:20" s="7" customFormat="1" ht="13.5" customHeight="1" x14ac:dyDescent="0.2"/>
    <row r="21" spans="1:20" s="7" customFormat="1" ht="13.5" customHeight="1" x14ac:dyDescent="0.2">
      <c r="A21" s="8"/>
    </row>
    <row r="22" spans="1:20" s="7" customFormat="1" x14ac:dyDescent="0.2">
      <c r="A22" s="8"/>
    </row>
    <row r="23" spans="1:20" s="7" customFormat="1" x14ac:dyDescent="0.2"/>
    <row r="24" spans="1:20" s="7" customFormat="1" x14ac:dyDescent="0.2">
      <c r="A24" s="8"/>
    </row>
    <row r="25" spans="1:20" s="7" customFormat="1" x14ac:dyDescent="0.2">
      <c r="A25" s="8"/>
    </row>
    <row r="26" spans="1:20" s="7" customFormat="1" x14ac:dyDescent="0.2"/>
    <row r="27" spans="1:20" s="7" customFormat="1" x14ac:dyDescent="0.2"/>
    <row r="28" spans="1:20" s="7" customFormat="1" x14ac:dyDescent="0.2"/>
    <row r="29" spans="1:20" s="7" customForma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s="7" customFormat="1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s="7" customForma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s="7" customFormat="1" x14ac:dyDescent="0.2"/>
  </sheetData>
  <mergeCells count="26">
    <mergeCell ref="T5:T10"/>
    <mergeCell ref="E5:G7"/>
    <mergeCell ref="H5:J7"/>
    <mergeCell ref="J8:J10"/>
    <mergeCell ref="O8:O10"/>
    <mergeCell ref="P8:P10"/>
    <mergeCell ref="K5:M7"/>
    <mergeCell ref="R8:R10"/>
    <mergeCell ref="S8:S10"/>
    <mergeCell ref="Q8:Q10"/>
    <mergeCell ref="N5:P7"/>
    <mergeCell ref="Q5:S7"/>
    <mergeCell ref="K8:K10"/>
    <mergeCell ref="L8:L10"/>
    <mergeCell ref="M8:M10"/>
    <mergeCell ref="N8:N10"/>
    <mergeCell ref="G8:G10"/>
    <mergeCell ref="H8:H10"/>
    <mergeCell ref="I8:I10"/>
    <mergeCell ref="B5:D7"/>
    <mergeCell ref="A5:A10"/>
    <mergeCell ref="B8:B10"/>
    <mergeCell ref="C8:C10"/>
    <mergeCell ref="D8:D10"/>
    <mergeCell ref="E8:E10"/>
    <mergeCell ref="F8:F10"/>
  </mergeCells>
  <phoneticPr fontId="0" type="noConversion"/>
  <pageMargins left="0" right="0" top="0.98425196850393704" bottom="0.98425196850393704" header="0.51181102362204722" footer="0.51181102362204722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6"/>
  <sheetViews>
    <sheetView topLeftCell="U1" zoomScaleNormal="100" zoomScaleSheetLayoutView="100" workbookViewId="0">
      <selection activeCell="AB25" sqref="AB25"/>
    </sheetView>
  </sheetViews>
  <sheetFormatPr defaultRowHeight="12.75" x14ac:dyDescent="0.2"/>
  <cols>
    <col min="1" max="1" width="11.28515625" customWidth="1"/>
    <col min="2" max="2" width="6.5703125" customWidth="1"/>
    <col min="3" max="3" width="7.7109375" customWidth="1"/>
    <col min="4" max="4" width="12.140625" customWidth="1"/>
    <col min="5" max="5" width="6" customWidth="1"/>
    <col min="6" max="6" width="8" customWidth="1"/>
    <col min="7" max="7" width="10.5703125" customWidth="1"/>
    <col min="8" max="8" width="6.7109375" customWidth="1"/>
    <col min="9" max="9" width="8" customWidth="1"/>
    <col min="10" max="11" width="10.5703125" customWidth="1"/>
    <col min="12" max="12" width="6.5703125" customWidth="1"/>
    <col min="13" max="29" width="10.5703125" customWidth="1"/>
    <col min="30" max="30" width="8.28515625" customWidth="1"/>
    <col min="31" max="31" width="12.5703125" customWidth="1"/>
    <col min="32" max="32" width="12" customWidth="1"/>
  </cols>
  <sheetData>
    <row r="1" spans="1:39" x14ac:dyDescent="0.2">
      <c r="A1" s="1" t="s">
        <v>26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E1" s="7"/>
    </row>
    <row r="2" spans="1:39" ht="12.75" customHeight="1" x14ac:dyDescent="0.2"/>
    <row r="3" spans="1:39" x14ac:dyDescent="0.2">
      <c r="A3" s="2"/>
    </row>
    <row r="4" spans="1:39" ht="27" customHeight="1" x14ac:dyDescent="0.2">
      <c r="A4" s="9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39" s="7" customFormat="1" ht="24" customHeight="1" x14ac:dyDescent="0.2">
      <c r="A5" s="32" t="s">
        <v>0</v>
      </c>
      <c r="B5" s="23" t="s">
        <v>7</v>
      </c>
      <c r="C5" s="24"/>
      <c r="D5" s="25"/>
      <c r="E5" s="48" t="s">
        <v>8</v>
      </c>
      <c r="F5" s="49"/>
      <c r="G5" s="50"/>
      <c r="H5" s="48" t="s">
        <v>9</v>
      </c>
      <c r="I5" s="49"/>
      <c r="J5" s="50"/>
      <c r="K5" s="48" t="s">
        <v>10</v>
      </c>
      <c r="L5" s="49"/>
      <c r="M5" s="50"/>
      <c r="N5" s="48" t="s">
        <v>11</v>
      </c>
      <c r="O5" s="49"/>
      <c r="P5" s="50"/>
      <c r="Q5" s="48" t="s">
        <v>12</v>
      </c>
      <c r="R5" s="49"/>
      <c r="S5" s="50"/>
      <c r="T5" s="48" t="s">
        <v>13</v>
      </c>
      <c r="U5" s="49"/>
      <c r="V5" s="50"/>
      <c r="W5" s="58" t="s">
        <v>14</v>
      </c>
      <c r="X5" s="58"/>
      <c r="Y5" s="58"/>
      <c r="Z5" s="58" t="s">
        <v>15</v>
      </c>
      <c r="AA5" s="58"/>
      <c r="AB5" s="58"/>
      <c r="AC5" s="19"/>
      <c r="AD5" s="43" t="s">
        <v>5</v>
      </c>
      <c r="AE5" s="32" t="s">
        <v>6</v>
      </c>
      <c r="AF5" s="32" t="s">
        <v>0</v>
      </c>
    </row>
    <row r="6" spans="1:39" s="7" customFormat="1" ht="12.75" customHeight="1" x14ac:dyDescent="0.2">
      <c r="A6" s="33"/>
      <c r="B6" s="26"/>
      <c r="C6" s="27"/>
      <c r="D6" s="28"/>
      <c r="E6" s="51"/>
      <c r="F6" s="52"/>
      <c r="G6" s="53"/>
      <c r="H6" s="51"/>
      <c r="I6" s="52"/>
      <c r="J6" s="53"/>
      <c r="K6" s="51"/>
      <c r="L6" s="52"/>
      <c r="M6" s="53"/>
      <c r="N6" s="51"/>
      <c r="O6" s="57"/>
      <c r="P6" s="53"/>
      <c r="Q6" s="51"/>
      <c r="R6" s="57"/>
      <c r="S6" s="53"/>
      <c r="T6" s="51"/>
      <c r="U6" s="57"/>
      <c r="V6" s="53"/>
      <c r="W6" s="58"/>
      <c r="X6" s="58"/>
      <c r="Y6" s="58"/>
      <c r="Z6" s="58"/>
      <c r="AA6" s="58"/>
      <c r="AB6" s="58"/>
      <c r="AC6" s="20"/>
      <c r="AD6" s="44"/>
      <c r="AE6" s="35"/>
      <c r="AF6" s="33"/>
    </row>
    <row r="7" spans="1:39" s="7" customFormat="1" ht="32.25" customHeight="1" x14ac:dyDescent="0.2">
      <c r="A7" s="33"/>
      <c r="B7" s="29"/>
      <c r="C7" s="30"/>
      <c r="D7" s="31"/>
      <c r="E7" s="54"/>
      <c r="F7" s="55"/>
      <c r="G7" s="56"/>
      <c r="H7" s="54"/>
      <c r="I7" s="55"/>
      <c r="J7" s="56"/>
      <c r="K7" s="54"/>
      <c r="L7" s="55"/>
      <c r="M7" s="56"/>
      <c r="N7" s="54"/>
      <c r="O7" s="55"/>
      <c r="P7" s="56"/>
      <c r="Q7" s="54"/>
      <c r="R7" s="55"/>
      <c r="S7" s="56"/>
      <c r="T7" s="54"/>
      <c r="U7" s="55"/>
      <c r="V7" s="56"/>
      <c r="W7" s="58"/>
      <c r="X7" s="58"/>
      <c r="Y7" s="58"/>
      <c r="Z7" s="58"/>
      <c r="AA7" s="58"/>
      <c r="AB7" s="58"/>
      <c r="AC7" s="20"/>
      <c r="AD7" s="44"/>
      <c r="AE7" s="35"/>
      <c r="AF7" s="33"/>
    </row>
    <row r="8" spans="1:39" s="7" customFormat="1" ht="12.75" customHeight="1" x14ac:dyDescent="0.2">
      <c r="A8" s="33"/>
      <c r="B8" s="32" t="s">
        <v>2</v>
      </c>
      <c r="C8" s="32" t="s">
        <v>4</v>
      </c>
      <c r="D8" s="32" t="s">
        <v>3</v>
      </c>
      <c r="E8" s="43" t="s">
        <v>2</v>
      </c>
      <c r="F8" s="43" t="s">
        <v>4</v>
      </c>
      <c r="G8" s="43" t="s">
        <v>3</v>
      </c>
      <c r="H8" s="43" t="s">
        <v>2</v>
      </c>
      <c r="I8" s="43" t="s">
        <v>4</v>
      </c>
      <c r="J8" s="43" t="s">
        <v>3</v>
      </c>
      <c r="K8" s="43" t="s">
        <v>2</v>
      </c>
      <c r="L8" s="43" t="s">
        <v>4</v>
      </c>
      <c r="M8" s="43" t="s">
        <v>3</v>
      </c>
      <c r="N8" s="43" t="s">
        <v>2</v>
      </c>
      <c r="O8" s="43" t="s">
        <v>4</v>
      </c>
      <c r="P8" s="43" t="s">
        <v>3</v>
      </c>
      <c r="Q8" s="43" t="s">
        <v>2</v>
      </c>
      <c r="R8" s="43" t="s">
        <v>4</v>
      </c>
      <c r="S8" s="43" t="s">
        <v>3</v>
      </c>
      <c r="T8" s="43" t="s">
        <v>2</v>
      </c>
      <c r="U8" s="43" t="s">
        <v>4</v>
      </c>
      <c r="V8" s="43" t="s">
        <v>3</v>
      </c>
      <c r="W8" s="43" t="s">
        <v>2</v>
      </c>
      <c r="X8" s="43" t="s">
        <v>4</v>
      </c>
      <c r="Y8" s="43" t="s">
        <v>3</v>
      </c>
      <c r="Z8" s="43" t="s">
        <v>2</v>
      </c>
      <c r="AA8" s="43" t="s">
        <v>4</v>
      </c>
      <c r="AB8" s="43" t="s">
        <v>3</v>
      </c>
      <c r="AC8" s="20"/>
      <c r="AD8" s="44"/>
      <c r="AE8" s="35"/>
      <c r="AF8" s="33"/>
    </row>
    <row r="9" spans="1:39" s="7" customFormat="1" ht="12.75" customHeight="1" x14ac:dyDescent="0.2">
      <c r="A9" s="33"/>
      <c r="B9" s="33"/>
      <c r="C9" s="33"/>
      <c r="D9" s="33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20" t="s">
        <v>27</v>
      </c>
      <c r="AD9" s="44"/>
      <c r="AE9" s="35"/>
      <c r="AF9" s="33"/>
    </row>
    <row r="10" spans="1:39" s="7" customFormat="1" ht="46.5" customHeight="1" x14ac:dyDescent="0.2">
      <c r="A10" s="34"/>
      <c r="B10" s="34"/>
      <c r="C10" s="34"/>
      <c r="D10" s="34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21"/>
      <c r="AD10" s="45"/>
      <c r="AE10" s="36"/>
      <c r="AF10" s="34"/>
    </row>
    <row r="11" spans="1:39" s="7" customFormat="1" x14ac:dyDescent="0.2">
      <c r="A11" s="18">
        <v>129</v>
      </c>
      <c r="B11" s="4">
        <v>42</v>
      </c>
      <c r="C11" s="4">
        <v>126.66</v>
      </c>
      <c r="D11" s="4">
        <f t="shared" ref="D11" si="0">C11*B11</f>
        <v>5319.72</v>
      </c>
      <c r="E11" s="18">
        <v>84</v>
      </c>
      <c r="F11" s="18">
        <v>24</v>
      </c>
      <c r="G11" s="18">
        <f t="shared" ref="G11" si="1">F11*E11</f>
        <v>2016</v>
      </c>
      <c r="H11" s="18">
        <v>54</v>
      </c>
      <c r="I11" s="18">
        <v>19</v>
      </c>
      <c r="J11" s="18">
        <f t="shared" ref="J11" si="2">H11*I11</f>
        <v>1026</v>
      </c>
      <c r="K11" s="18">
        <v>30</v>
      </c>
      <c r="L11" s="18">
        <v>12</v>
      </c>
      <c r="M11" s="18">
        <f t="shared" ref="M11" si="3">K11*L11</f>
        <v>360</v>
      </c>
      <c r="N11" s="18">
        <v>18</v>
      </c>
      <c r="O11" s="18">
        <v>130</v>
      </c>
      <c r="P11" s="18">
        <f t="shared" ref="P11" si="4">N11*O11</f>
        <v>2340</v>
      </c>
      <c r="Q11" s="18">
        <v>96</v>
      </c>
      <c r="R11" s="18">
        <v>21</v>
      </c>
      <c r="S11" s="18">
        <f t="shared" ref="S11" si="5">R11*Q11</f>
        <v>2016</v>
      </c>
      <c r="T11" s="18">
        <v>1320</v>
      </c>
      <c r="U11" s="18">
        <v>2.7</v>
      </c>
      <c r="V11" s="18">
        <f t="shared" ref="V11" si="6">U11*T11</f>
        <v>3564.0000000000005</v>
      </c>
      <c r="W11" s="18">
        <v>24</v>
      </c>
      <c r="X11" s="18">
        <v>15.96</v>
      </c>
      <c r="Y11" s="18">
        <v>383.04</v>
      </c>
      <c r="Z11" s="18">
        <v>36</v>
      </c>
      <c r="AA11" s="18">
        <v>39.9</v>
      </c>
      <c r="AB11" s="18">
        <v>1436.4</v>
      </c>
      <c r="AC11" s="18">
        <f>AB11+Y11+V11+S11+P11+M11+J11+G11</f>
        <v>13141.44</v>
      </c>
      <c r="AD11" s="18">
        <v>413.16</v>
      </c>
      <c r="AE11" s="13">
        <f>AC11+AD11</f>
        <v>13554.6</v>
      </c>
      <c r="AF11" s="4">
        <v>129</v>
      </c>
    </row>
    <row r="12" spans="1:39" s="7" customFormat="1" x14ac:dyDescent="0.2">
      <c r="A12" s="4" t="s">
        <v>1</v>
      </c>
      <c r="B12" s="4">
        <f>SUM(B11:B11)</f>
        <v>42</v>
      </c>
      <c r="C12" s="4"/>
      <c r="D12" s="16">
        <f>SUM(D11:D11)</f>
        <v>5319.72</v>
      </c>
      <c r="E12" s="18">
        <f>SUM(E11:E11)</f>
        <v>84</v>
      </c>
      <c r="F12" s="18"/>
      <c r="G12" s="18">
        <f>SUM(G11:G11)</f>
        <v>2016</v>
      </c>
      <c r="H12" s="18">
        <f>SUM(H11:H11)</f>
        <v>54</v>
      </c>
      <c r="I12" s="18"/>
      <c r="J12" s="18">
        <f>SUM(J11:J11)</f>
        <v>1026</v>
      </c>
      <c r="K12" s="18">
        <f>SUM(K11:K11)</f>
        <v>30</v>
      </c>
      <c r="L12" s="18"/>
      <c r="M12" s="18">
        <f>SUM(M11:M11)</f>
        <v>360</v>
      </c>
      <c r="N12" s="18">
        <f>SUM(N11:N11)</f>
        <v>18</v>
      </c>
      <c r="O12" s="18"/>
      <c r="P12" s="18">
        <f>SUM(P11:P11)</f>
        <v>2340</v>
      </c>
      <c r="Q12" s="18">
        <f>SUM(Q11:Q11)</f>
        <v>96</v>
      </c>
      <c r="R12" s="18"/>
      <c r="S12" s="18">
        <f>SUM(S11:S11)</f>
        <v>2016</v>
      </c>
      <c r="T12" s="18">
        <f>SUM(T11:T11)</f>
        <v>1320</v>
      </c>
      <c r="U12" s="18"/>
      <c r="V12" s="18">
        <f>SUM(V11:V11)</f>
        <v>3564.0000000000005</v>
      </c>
      <c r="W12" s="18">
        <f>SUM(W11:W11)</f>
        <v>24</v>
      </c>
      <c r="X12" s="18"/>
      <c r="Y12" s="18">
        <f>SUM(Y11:Y11)</f>
        <v>383.04</v>
      </c>
      <c r="Z12" s="18">
        <f>SUM(Z11:Z11)</f>
        <v>36</v>
      </c>
      <c r="AA12" s="18"/>
      <c r="AB12" s="18"/>
      <c r="AC12" s="18"/>
      <c r="AD12" s="22">
        <f t="shared" ref="AD12" si="7">SUM(AD11:AD11)</f>
        <v>413.16</v>
      </c>
      <c r="AE12" s="13">
        <f>SUM(AE11:AE11)</f>
        <v>13554.6</v>
      </c>
      <c r="AF12" s="4" t="s">
        <v>1</v>
      </c>
    </row>
    <row r="13" spans="1:39" s="7" customForma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15"/>
      <c r="AC13" s="15"/>
      <c r="AD13" s="5"/>
      <c r="AE13" s="12"/>
      <c r="AF13" s="5"/>
    </row>
    <row r="14" spans="1:39" s="7" customFormat="1" x14ac:dyDescent="0.2">
      <c r="B14" s="8"/>
      <c r="C14" s="8"/>
      <c r="D14" s="8"/>
      <c r="AE14" s="11"/>
    </row>
    <row r="15" spans="1:39" s="7" customFormat="1" x14ac:dyDescent="0.2">
      <c r="A15" s="8"/>
      <c r="B15" s="8"/>
      <c r="C15" s="8"/>
      <c r="D15" s="8"/>
    </row>
    <row r="16" spans="1:39" s="7" customFormat="1" x14ac:dyDescent="0.2">
      <c r="A16" s="8"/>
    </row>
    <row r="17" spans="1:29" s="7" customFormat="1" x14ac:dyDescent="0.2"/>
    <row r="18" spans="1:29" s="7" customFormat="1" x14ac:dyDescent="0.2">
      <c r="A18" s="8"/>
      <c r="B18" s="8"/>
      <c r="C18" s="8"/>
      <c r="D18" s="8"/>
    </row>
    <row r="19" spans="1:29" s="7" customFormat="1" x14ac:dyDescent="0.2">
      <c r="A19" s="8"/>
      <c r="B19" s="8"/>
      <c r="C19" s="8"/>
      <c r="D19" s="8"/>
    </row>
    <row r="20" spans="1:29" s="7" customFormat="1" x14ac:dyDescent="0.2"/>
    <row r="21" spans="1:29" s="7" customFormat="1" x14ac:dyDescent="0.2"/>
    <row r="22" spans="1:29" s="7" customFormat="1" x14ac:dyDescent="0.2"/>
    <row r="23" spans="1:29" s="7" customFormat="1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s="7" customForma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s="7" customFormat="1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s="7" customFormat="1" x14ac:dyDescent="0.2"/>
  </sheetData>
  <mergeCells count="40">
    <mergeCell ref="AA8:AA10"/>
    <mergeCell ref="E5:G7"/>
    <mergeCell ref="B5:D7"/>
    <mergeCell ref="D8:D10"/>
    <mergeCell ref="B8:B10"/>
    <mergeCell ref="H8:H10"/>
    <mergeCell ref="F8:F10"/>
    <mergeCell ref="G8:G10"/>
    <mergeCell ref="V8:V10"/>
    <mergeCell ref="Y8:Y10"/>
    <mergeCell ref="O8:O10"/>
    <mergeCell ref="E8:E10"/>
    <mergeCell ref="K8:K10"/>
    <mergeCell ref="L8:L10"/>
    <mergeCell ref="J8:J10"/>
    <mergeCell ref="P8:P10"/>
    <mergeCell ref="Q8:Q10"/>
    <mergeCell ref="R8:R10"/>
    <mergeCell ref="S8:S10"/>
    <mergeCell ref="A5:A10"/>
    <mergeCell ref="H5:J7"/>
    <mergeCell ref="I8:I10"/>
    <mergeCell ref="C8:C10"/>
    <mergeCell ref="T8:T10"/>
    <mergeCell ref="AF5:AF10"/>
    <mergeCell ref="AE5:AE10"/>
    <mergeCell ref="AD5:AD10"/>
    <mergeCell ref="Z8:Z10"/>
    <mergeCell ref="M8:M10"/>
    <mergeCell ref="K5:M7"/>
    <mergeCell ref="W8:W10"/>
    <mergeCell ref="X8:X10"/>
    <mergeCell ref="N8:N10"/>
    <mergeCell ref="N5:P7"/>
    <mergeCell ref="Q5:S7"/>
    <mergeCell ref="T5:V7"/>
    <mergeCell ref="W5:Y7"/>
    <mergeCell ref="Z5:AB7"/>
    <mergeCell ref="AB8:AB10"/>
    <mergeCell ref="U8:U10"/>
  </mergeCells>
  <phoneticPr fontId="0" type="noConversion"/>
  <pageMargins left="0" right="0" top="0.98425196850393704" bottom="0.98425196850393704" header="0.51181102362204722" footer="0.51181102362204722"/>
  <pageSetup paperSize="9" scale="42" orientation="landscape" r:id="rId1"/>
  <headerFooter alignWithMargins="0"/>
  <colBreaks count="1" manualBreakCount="1">
    <brk id="4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КЕКВ 2210</vt:lpstr>
      <vt:lpstr>КАНЦТОВАРИ</vt:lpstr>
      <vt:lpstr>19.09. 2210</vt:lpstr>
      <vt:lpstr>'19.09. 2210'!Область_печати</vt:lpstr>
      <vt:lpstr>КАНЦТОВАРИ!Область_печати</vt:lpstr>
      <vt:lpstr>'КЕКВ 2210'!Область_печати</vt:lpstr>
    </vt:vector>
  </TitlesOfParts>
  <Company>FRANK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</dc:creator>
  <cp:lastModifiedBy>Admin</cp:lastModifiedBy>
  <cp:lastPrinted>2018-08-06T06:44:16Z</cp:lastPrinted>
  <dcterms:created xsi:type="dcterms:W3CDTF">2006-01-31T14:24:13Z</dcterms:created>
  <dcterms:modified xsi:type="dcterms:W3CDTF">2018-09-20T13:39:32Z</dcterms:modified>
</cp:coreProperties>
</file>