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9020" windowHeight="858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H11" i="2"/>
  <c r="I11" s="1"/>
  <c r="H10"/>
  <c r="H9"/>
  <c r="I9" s="1"/>
  <c r="H8"/>
  <c r="I8" s="1"/>
  <c r="G12"/>
  <c r="I10"/>
  <c r="I12" l="1"/>
  <c r="H12"/>
  <c r="K12"/>
  <c r="C12"/>
  <c r="M9"/>
  <c r="M11"/>
  <c r="M8"/>
  <c r="E9"/>
  <c r="E11"/>
  <c r="E8"/>
  <c r="L12" l="1"/>
  <c r="M12" l="1"/>
  <c r="E12"/>
  <c r="D12"/>
</calcChain>
</file>

<file path=xl/sharedStrings.xml><?xml version="1.0" encoding="utf-8"?>
<sst xmlns="http://schemas.openxmlformats.org/spreadsheetml/2006/main" count="29" uniqueCount="17">
  <si>
    <t xml:space="preserve">№ </t>
  </si>
  <si>
    <t>Разом</t>
  </si>
  <si>
    <t xml:space="preserve">Судді, які досягли 65-го віку                         </t>
  </si>
  <si>
    <t>(тис. грн)</t>
  </si>
  <si>
    <t>ПІБ судді (дата закінчення повноважень)</t>
  </si>
  <si>
    <t>Загальна сума коштів виплачених судді</t>
  </si>
  <si>
    <r>
      <t xml:space="preserve"> за період з </t>
    </r>
    <r>
      <rPr>
        <b/>
        <sz val="16"/>
        <color indexed="8"/>
        <rFont val="Times New Roman"/>
        <family val="1"/>
        <charset val="204"/>
      </rPr>
      <t>01.01.2015 по 31.12.2015</t>
    </r>
  </si>
  <si>
    <t>Всього</t>
  </si>
  <si>
    <t xml:space="preserve">Прикріплені судді </t>
  </si>
  <si>
    <t>Господарський суд Чернівецької області</t>
  </si>
  <si>
    <t xml:space="preserve">Судді, у яких закінчився 5-ти річний термін призначення           </t>
  </si>
  <si>
    <t>Інформація щодо  нарахованої суддівської винагороди суддям, які не мають повноважень на здійснення правосуддя за період 2015 року та ІІ квартал 2016 року</t>
  </si>
  <si>
    <r>
      <t xml:space="preserve">за період з </t>
    </r>
    <r>
      <rPr>
        <b/>
        <sz val="16"/>
        <color indexed="8"/>
        <rFont val="Times New Roman"/>
        <family val="1"/>
        <charset val="204"/>
      </rPr>
      <t>01.01.2016 по 30.06.2016</t>
    </r>
  </si>
  <si>
    <t>Тинок Олександр Сергійович 13.05.2014</t>
  </si>
  <si>
    <t>Марущак Ілля Васильович 20.02.2015</t>
  </si>
  <si>
    <t>Гурин Микола Олександрович 19.11.2015</t>
  </si>
  <si>
    <t>Байталюк Володимир Дмитрович 19.11.2015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</si>
</sst>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1" fillId="4" borderId="2" xfId="0" applyFont="1" applyFill="1" applyBorder="1"/>
    <xf numFmtId="0" fontId="1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10" xfId="0" applyFont="1" applyBorder="1"/>
    <xf numFmtId="0" fontId="1" fillId="0" borderId="10" xfId="0" applyFont="1" applyBorder="1"/>
    <xf numFmtId="0" fontId="2" fillId="0" borderId="11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0" fontId="1" fillId="4" borderId="18" xfId="0" applyFont="1" applyFill="1" applyBorder="1"/>
    <xf numFmtId="0" fontId="1" fillId="3" borderId="22" xfId="0" applyFont="1" applyFill="1" applyBorder="1"/>
    <xf numFmtId="164" fontId="1" fillId="3" borderId="23" xfId="0" applyNumberFormat="1" applyFont="1" applyFill="1" applyBorder="1" applyAlignment="1">
      <alignment horizontal="right"/>
    </xf>
    <xf numFmtId="165" fontId="1" fillId="3" borderId="1" xfId="0" applyNumberFormat="1" applyFont="1" applyFill="1" applyBorder="1"/>
    <xf numFmtId="0" fontId="1" fillId="3" borderId="24" xfId="0" applyFont="1" applyFill="1" applyBorder="1"/>
    <xf numFmtId="165" fontId="1" fillId="3" borderId="24" xfId="0" applyNumberFormat="1" applyFont="1" applyFill="1" applyBorder="1"/>
    <xf numFmtId="0" fontId="2" fillId="3" borderId="25" xfId="0" applyFont="1" applyFill="1" applyBorder="1"/>
    <xf numFmtId="165" fontId="2" fillId="3" borderId="26" xfId="0" applyNumberFormat="1" applyFont="1" applyFill="1" applyBorder="1"/>
    <xf numFmtId="165" fontId="2" fillId="3" borderId="27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zoomScale="60" zoomScaleNormal="60" workbookViewId="0">
      <selection activeCell="F12" sqref="F12"/>
    </sheetView>
  </sheetViews>
  <sheetFormatPr defaultRowHeight="15"/>
  <cols>
    <col min="1" max="1" width="10.140625" customWidth="1"/>
    <col min="2" max="2" width="22" customWidth="1"/>
    <col min="3" max="3" width="22.7109375" customWidth="1"/>
    <col min="4" max="4" width="17.28515625" customWidth="1"/>
    <col min="5" max="5" width="18.140625" customWidth="1"/>
    <col min="6" max="6" width="58.42578125" customWidth="1"/>
    <col min="7" max="7" width="22.85546875" customWidth="1"/>
    <col min="8" max="8" width="17.28515625" customWidth="1"/>
    <col min="9" max="9" width="21.85546875" customWidth="1"/>
    <col min="10" max="10" width="21.42578125" customWidth="1"/>
    <col min="11" max="11" width="23.42578125" customWidth="1"/>
    <col min="12" max="12" width="17.42578125" customWidth="1"/>
    <col min="13" max="13" width="18.42578125" customWidth="1"/>
  </cols>
  <sheetData>
    <row r="2" spans="1:13" ht="47.25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38.25" customHeight="1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.75" thickBot="1">
      <c r="A4" s="9"/>
      <c r="B4" s="9"/>
      <c r="C4" s="9"/>
      <c r="D4" s="9"/>
      <c r="E4" s="10" t="s">
        <v>3</v>
      </c>
      <c r="F4" s="9"/>
      <c r="G4" s="9"/>
      <c r="H4" s="9"/>
      <c r="I4" s="10" t="s">
        <v>3</v>
      </c>
      <c r="J4" s="9"/>
      <c r="K4" s="9"/>
      <c r="L4" s="9"/>
      <c r="M4" s="10" t="s">
        <v>3</v>
      </c>
    </row>
    <row r="5" spans="1:13" ht="52.5" customHeight="1" thickBot="1">
      <c r="A5" s="37" t="s">
        <v>0</v>
      </c>
      <c r="B5" s="40" t="s">
        <v>2</v>
      </c>
      <c r="C5" s="41"/>
      <c r="D5" s="41"/>
      <c r="E5" s="42"/>
      <c r="F5" s="43" t="s">
        <v>10</v>
      </c>
      <c r="G5" s="44"/>
      <c r="H5" s="44"/>
      <c r="I5" s="45"/>
      <c r="J5" s="46" t="s">
        <v>8</v>
      </c>
      <c r="K5" s="47"/>
      <c r="L5" s="47"/>
      <c r="M5" s="48"/>
    </row>
    <row r="6" spans="1:13" ht="52.5" customHeight="1" thickBot="1">
      <c r="A6" s="38"/>
      <c r="B6" s="52" t="s">
        <v>4</v>
      </c>
      <c r="C6" s="49" t="s">
        <v>5</v>
      </c>
      <c r="D6" s="50"/>
      <c r="E6" s="51"/>
      <c r="F6" s="60" t="s">
        <v>4</v>
      </c>
      <c r="G6" s="54" t="s">
        <v>5</v>
      </c>
      <c r="H6" s="55"/>
      <c r="I6" s="56"/>
      <c r="J6" s="62" t="s">
        <v>4</v>
      </c>
      <c r="K6" s="57" t="s">
        <v>5</v>
      </c>
      <c r="L6" s="58"/>
      <c r="M6" s="59"/>
    </row>
    <row r="7" spans="1:13" ht="133.5" customHeight="1" thickBot="1">
      <c r="A7" s="39"/>
      <c r="B7" s="53"/>
      <c r="C7" s="19" t="s">
        <v>6</v>
      </c>
      <c r="D7" s="19" t="s">
        <v>12</v>
      </c>
      <c r="E7" s="20" t="s">
        <v>7</v>
      </c>
      <c r="F7" s="61"/>
      <c r="G7" s="21" t="s">
        <v>6</v>
      </c>
      <c r="H7" s="21" t="s">
        <v>12</v>
      </c>
      <c r="I7" s="22" t="s">
        <v>7</v>
      </c>
      <c r="J7" s="63"/>
      <c r="K7" s="23" t="s">
        <v>6</v>
      </c>
      <c r="L7" s="23" t="s">
        <v>12</v>
      </c>
      <c r="M7" s="24" t="s">
        <v>7</v>
      </c>
    </row>
    <row r="8" spans="1:13" ht="21" customHeight="1">
      <c r="A8" s="16">
        <v>1</v>
      </c>
      <c r="B8" s="25"/>
      <c r="C8" s="2"/>
      <c r="D8" s="2"/>
      <c r="E8" s="3">
        <f>C8+D8</f>
        <v>0</v>
      </c>
      <c r="F8" s="27" t="s">
        <v>13</v>
      </c>
      <c r="G8" s="27">
        <v>164.73500000000001</v>
      </c>
      <c r="H8" s="27">
        <f>40.974+56.624</f>
        <v>97.597999999999999</v>
      </c>
      <c r="I8" s="28">
        <f>G8+H8</f>
        <v>262.33300000000003</v>
      </c>
      <c r="J8" s="26"/>
      <c r="K8" s="8"/>
      <c r="L8" s="8"/>
      <c r="M8" s="12">
        <f>K8+L8</f>
        <v>0</v>
      </c>
    </row>
    <row r="9" spans="1:13" ht="21" customHeight="1">
      <c r="A9" s="16">
        <v>2</v>
      </c>
      <c r="B9" s="1"/>
      <c r="C9" s="2"/>
      <c r="D9" s="2"/>
      <c r="E9" s="3">
        <f t="shared" ref="E9:E11" si="0">C9+D9</f>
        <v>0</v>
      </c>
      <c r="F9" s="7" t="s">
        <v>14</v>
      </c>
      <c r="G9" s="7">
        <v>145.05699999999999</v>
      </c>
      <c r="H9" s="29">
        <f>41.34+40.691</f>
        <v>82.031000000000006</v>
      </c>
      <c r="I9" s="28">
        <f>G9+H9</f>
        <v>227.08799999999999</v>
      </c>
      <c r="J9" s="11"/>
      <c r="K9" s="8"/>
      <c r="L9" s="8"/>
      <c r="M9" s="12">
        <f t="shared" ref="M9:M11" si="1">K9+L9</f>
        <v>0</v>
      </c>
    </row>
    <row r="10" spans="1:13" ht="21" customHeight="1">
      <c r="A10" s="16">
        <v>3</v>
      </c>
      <c r="B10" s="1"/>
      <c r="C10" s="2"/>
      <c r="D10" s="2"/>
      <c r="E10" s="3"/>
      <c r="F10" s="30" t="s">
        <v>15</v>
      </c>
      <c r="G10" s="30">
        <v>19.524000000000001</v>
      </c>
      <c r="H10" s="31">
        <f>41.34+42.78</f>
        <v>84.12</v>
      </c>
      <c r="I10" s="28">
        <f>H10+G10</f>
        <v>103.64400000000001</v>
      </c>
      <c r="J10" s="11"/>
      <c r="K10" s="8"/>
      <c r="L10" s="8"/>
      <c r="M10" s="12"/>
    </row>
    <row r="11" spans="1:13" ht="21" customHeight="1" thickBot="1">
      <c r="A11" s="17">
        <v>4</v>
      </c>
      <c r="B11" s="1"/>
      <c r="C11" s="2"/>
      <c r="D11" s="2"/>
      <c r="E11" s="3">
        <f t="shared" si="0"/>
        <v>0</v>
      </c>
      <c r="F11" s="30" t="s">
        <v>16</v>
      </c>
      <c r="G11" s="30">
        <v>20.404</v>
      </c>
      <c r="H11" s="31">
        <f>41.34+42.78</f>
        <v>84.12</v>
      </c>
      <c r="I11" s="28">
        <f>G11+H11</f>
        <v>104.524</v>
      </c>
      <c r="J11" s="11"/>
      <c r="K11" s="8"/>
      <c r="L11" s="8"/>
      <c r="M11" s="12">
        <f t="shared" si="1"/>
        <v>0</v>
      </c>
    </row>
    <row r="12" spans="1:13" ht="19.5" thickBot="1">
      <c r="A12" s="18" t="s">
        <v>1</v>
      </c>
      <c r="B12" s="4"/>
      <c r="C12" s="5">
        <f>SUM(C8:C11)</f>
        <v>0</v>
      </c>
      <c r="D12" s="5">
        <f>SUM(D8:D11)</f>
        <v>0</v>
      </c>
      <c r="E12" s="6">
        <f>SUM(E8:E11)</f>
        <v>0</v>
      </c>
      <c r="F12" s="32"/>
      <c r="G12" s="33">
        <f>SUM(G8:G11)</f>
        <v>349.72</v>
      </c>
      <c r="H12" s="33">
        <f>SUM(H8:H11)</f>
        <v>347.86900000000003</v>
      </c>
      <c r="I12" s="34">
        <f>SUM(I8:I11)</f>
        <v>697.58900000000006</v>
      </c>
      <c r="J12" s="13"/>
      <c r="K12" s="14">
        <f>SUM(K8:K11)</f>
        <v>0</v>
      </c>
      <c r="L12" s="14">
        <f>SUM(L8:L11)</f>
        <v>0</v>
      </c>
      <c r="M12" s="15">
        <f>SUM(M8:M11)</f>
        <v>0</v>
      </c>
    </row>
  </sheetData>
  <mergeCells count="12">
    <mergeCell ref="A2:M2"/>
    <mergeCell ref="A3:M3"/>
    <mergeCell ref="A5:A7"/>
    <mergeCell ref="B5:E5"/>
    <mergeCell ref="F5:I5"/>
    <mergeCell ref="J5:M5"/>
    <mergeCell ref="C6:E6"/>
    <mergeCell ref="B6:B7"/>
    <mergeCell ref="G6:I6"/>
    <mergeCell ref="K6:M6"/>
    <mergeCell ref="F6:F7"/>
    <mergeCell ref="J6:J7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ДСА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medvedyeva</dc:creator>
  <cp:lastModifiedBy>Зарплата</cp:lastModifiedBy>
  <cp:lastPrinted>2016-07-28T06:00:45Z</cp:lastPrinted>
  <dcterms:created xsi:type="dcterms:W3CDTF">2015-03-25T14:10:29Z</dcterms:created>
  <dcterms:modified xsi:type="dcterms:W3CDTF">2016-07-28T06:00:48Z</dcterms:modified>
</cp:coreProperties>
</file>